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Novo PRF RS 2024/7_Atualizacao PRF RS-Outubro 2024/PRF nov-24/Atualizacao PRF protocolada 19-11-2024/Anexo III- Material relativo Medidas de Ajuste/"/>
    </mc:Choice>
  </mc:AlternateContent>
  <xr:revisionPtr revIDLastSave="3" documentId="8_{12103382-DB2D-264C-90E0-05606799C495}" xr6:coauthVersionLast="47" xr6:coauthVersionMax="47" xr10:uidLastSave="{7C8EC60C-1E06-47F0-9353-8D71FDFD1F4C}"/>
  <bookViews>
    <workbookView xWindow="57480" yWindow="-120" windowWidth="29040" windowHeight="15720" tabRatio="872" xr2:uid="{59DA92F5-60F3-4D5F-9B6C-2DA7A86593ED}"/>
  </bookViews>
  <sheets>
    <sheet name="Resumo" sheetId="3" r:id="rId1"/>
    <sheet name="Medida Cessão Folha" sheetId="30" r:id="rId2"/>
    <sheet name="Medida OC Progestão" sheetId="6" r:id="rId3"/>
    <sheet name="Medida OC Profisco III" sheetId="14" r:id="rId4"/>
    <sheet name="Medida OC Pro-Resiliencia" sheetId="15" r:id="rId5"/>
    <sheet name="Medida OC Reestrut. Passivos" sheetId="33" r:id="rId6"/>
    <sheet name="Medida OC Resiliência Climática" sheetId="35" r:id="rId7"/>
    <sheet name="Medida Leilão de Pagamentos" sheetId="34" r:id="rId8"/>
    <sheet name="Planilha1" sheetId="12" state="hidden" r:id="rId9"/>
    <sheet name="Exemplo 1" sheetId="8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G8" i="35"/>
  <c r="G8" i="34"/>
  <c r="D15" i="3" l="1"/>
  <c r="C15" i="3"/>
  <c r="G8" i="33"/>
  <c r="D12" i="3"/>
  <c r="D14" i="3"/>
  <c r="C14" i="3"/>
  <c r="D13" i="3"/>
  <c r="C13" i="3"/>
  <c r="C12" i="3"/>
  <c r="D11" i="3"/>
  <c r="C11" i="3"/>
  <c r="H22" i="30"/>
  <c r="H20" i="30"/>
  <c r="H19" i="30"/>
  <c r="G8" i="30"/>
  <c r="G8" i="15" l="1"/>
  <c r="G8" i="14" l="1"/>
  <c r="G8" i="6"/>
  <c r="H8" i="8" l="1"/>
  <c r="G24" i="8"/>
  <c r="G23" i="8"/>
  <c r="G22" i="8"/>
  <c r="G21" i="8"/>
  <c r="G20" i="8"/>
  <c r="G19" i="8"/>
  <c r="G18" i="8"/>
  <c r="I12" i="8"/>
  <c r="C6" i="8"/>
  <c r="I2" i="8"/>
  <c r="H9" i="8" l="1"/>
  <c r="I9" i="8" s="1"/>
  <c r="I13" i="8"/>
  <c r="H13" i="8" s="1"/>
  <c r="H10" i="8"/>
  <c r="I10" i="8" s="1"/>
  <c r="I6" i="8" s="1"/>
</calcChain>
</file>

<file path=xl/sharedStrings.xml><?xml version="1.0" encoding="utf-8"?>
<sst xmlns="http://schemas.openxmlformats.org/spreadsheetml/2006/main" count="304" uniqueCount="96">
  <si>
    <t xml:space="preserve">  RESUMO DO ACOMPANHAMENTO DAS MEDIDA DE AJUSTE FISCAL</t>
  </si>
  <si>
    <t>Última atualização:</t>
  </si>
  <si>
    <t>Informações Gerais</t>
  </si>
  <si>
    <t>UF</t>
  </si>
  <si>
    <t>Rio Grande do Sul</t>
  </si>
  <si>
    <t>Data de início do regime</t>
  </si>
  <si>
    <t>Data de conclusão do regime</t>
  </si>
  <si>
    <t>Acompanhamento das Medidas Fiscais</t>
  </si>
  <si>
    <t>Nº da Medida Fiscal</t>
  </si>
  <si>
    <t>Nome da Medida</t>
  </si>
  <si>
    <t>Data de Conclusão</t>
  </si>
  <si>
    <t>Alçada da Medida</t>
  </si>
  <si>
    <t>Situação da medida</t>
  </si>
  <si>
    <t>Dias para finalizar a medida</t>
  </si>
  <si>
    <t>% de entregas chaves atrasadas</t>
  </si>
  <si>
    <t>% de entregas chaves concluídas</t>
  </si>
  <si>
    <t>Poder Executivo Estadual</t>
  </si>
  <si>
    <t>Ficha da Medida de Ajuste</t>
  </si>
  <si>
    <t>Resumo do Cronograma</t>
  </si>
  <si>
    <t>Estado</t>
  </si>
  <si>
    <t>Entregas chaves</t>
  </si>
  <si>
    <t>Qtd</t>
  </si>
  <si>
    <t>%</t>
  </si>
  <si>
    <t xml:space="preserve">Data de conclusão </t>
  </si>
  <si>
    <t>Total</t>
  </si>
  <si>
    <t>Objetivo Mensurável</t>
  </si>
  <si>
    <t>Liberação do total do valor contratado</t>
  </si>
  <si>
    <t>Atrasado</t>
  </si>
  <si>
    <t>Descrição</t>
  </si>
  <si>
    <t>Cronograma das Entregas Chaves</t>
  </si>
  <si>
    <t>Número da entrega chave</t>
  </si>
  <si>
    <t>Descrição da chave</t>
  </si>
  <si>
    <t>Meio de comprovação da entrega chave</t>
  </si>
  <si>
    <t>Término Previsto</t>
  </si>
  <si>
    <t>Término Reajustado</t>
  </si>
  <si>
    <t>Data efetiva de Conclusão</t>
  </si>
  <si>
    <t>Diferença meses entre executado e realizado</t>
  </si>
  <si>
    <t>Status</t>
  </si>
  <si>
    <t>Observações</t>
  </si>
  <si>
    <t>Liberação da primeira tranche de recursos</t>
  </si>
  <si>
    <t>Registro contábil</t>
  </si>
  <si>
    <t>Liberação da segunda tranche de recursos</t>
  </si>
  <si>
    <t>Venda da Folha de Pagamentos</t>
  </si>
  <si>
    <t>Ingresso de recursos referente à cessão do direito de operacionalizar o pagamento da folha dos servidores</t>
  </si>
  <si>
    <t>Negociar com instituição financeira a cessão do direito de operacionalizar a folha de pagamento dos servidores estaduais</t>
  </si>
  <si>
    <t>Início da negociação -Oficio de solicitação de interesse ao BANRISUL</t>
  </si>
  <si>
    <t>Informação</t>
  </si>
  <si>
    <t>Avaliação das propostas acompanhada de estudo tecnico independente do valor de mercado</t>
  </si>
  <si>
    <t>Lancamento de edital de outorga, se item 2 não satisfeito</t>
  </si>
  <si>
    <t>Publicação</t>
  </si>
  <si>
    <t>Assinatura de contrato</t>
  </si>
  <si>
    <t>Operação de Crédito - Progestão</t>
  </si>
  <si>
    <t>Execução do total do valor contratado</t>
  </si>
  <si>
    <t>Realizar operação de crédito de até US$ 50 milhões para a melhoria da gestão fiscal, financeira e patrimonial no Estado, assim como o aumento da eficiência do gasto e do retorno pelos recursos investidos.</t>
  </si>
  <si>
    <t>Liberação da terceira tranche de recursos</t>
  </si>
  <si>
    <t>Liberação da quarta tranche de recursos</t>
  </si>
  <si>
    <t>Liberação da quinta tranche de recursos</t>
  </si>
  <si>
    <t>Inciso da Medida de Ajuste Fiscal</t>
  </si>
  <si>
    <t>I - a alienação total ou parcial de participação societária, com ou sem perda do controle, de empresas públicas ou sociedades de economia mista, ou a concessão de serviços e ativos, ou a liquidação ou extinção dessas empresas, para quitação de passivos com os recursos arrecadados, observado o disposto no art. 44 da Lei Complementar nº 101, de 4 de maio de 2000</t>
  </si>
  <si>
    <t>Legislação</t>
  </si>
  <si>
    <t>Lei Estadual nº 1.000/2021</t>
  </si>
  <si>
    <t>Objetivos</t>
  </si>
  <si>
    <t xml:space="preserve">Alienar as ações, em sua totalidade, da “Empresa Pública Fictícia A” no prazo máximo de 4 anos, conforme Lei Estadual nº 1.000/2021, com um impacto financeiro positivo para o Estado de no mínimo R$ 4 milhões. </t>
  </si>
  <si>
    <t>Concluído</t>
  </si>
  <si>
    <t>Previsão de impacto financeiro</t>
  </si>
  <si>
    <t>Resumo do Impacto Financeiro</t>
  </si>
  <si>
    <t>Destinação do impacto financeiro</t>
  </si>
  <si>
    <t>Dívidas refinanciadas com bancos federais garantidas pela União</t>
  </si>
  <si>
    <t>Impacto financeiro alcançado</t>
  </si>
  <si>
    <t>Informações Adicionais</t>
  </si>
  <si>
    <t xml:space="preserve">Resultado </t>
  </si>
  <si>
    <t>Destinação final</t>
  </si>
  <si>
    <t>Impacto financeiro</t>
  </si>
  <si>
    <t>Aprovação da Lei autorizativa</t>
  </si>
  <si>
    <t>Publicação do Edital do Processo Licitatório</t>
  </si>
  <si>
    <t>Risco de atraso da medida fiscal</t>
  </si>
  <si>
    <t>Recebimento das propostas das licitantes</t>
  </si>
  <si>
    <t>Realização de sessão pública para abertura das Propostas Comerciais  (leilão)</t>
  </si>
  <si>
    <t>Assinatura do Contrato</t>
  </si>
  <si>
    <t>Início do processo de transição  entre a operação pública e privada</t>
  </si>
  <si>
    <t>Operação de Crédito - Profisco III-RS</t>
  </si>
  <si>
    <t>Operação de Crédito - Programa de Apoio ao Desenvolvimento e a Resiliência Social, Ambiental e Fiscal do Rio Grande do Sul – PRÓ-RESILIÊNCIA RS</t>
  </si>
  <si>
    <t>Realizar operação de crédito no âmbito do Programa de Apoio ao Desenvolvimento e a Resiliência Social, Ambiental e Fiscal do Rio Grande do Sul – PRÓ-RESILIÊNCIA RS, com volume de recursos da ordem de US$ 359.633.746,00 (trezentos e cinquenta e nove milhões, seiscentos e trinta e três mil, setecentos e quarenta e seis dólares estadunidenses)</t>
  </si>
  <si>
    <t>Liberação dos  recursos</t>
  </si>
  <si>
    <t>Operação de Crédito - Reestruturação de Passivos</t>
  </si>
  <si>
    <t>Realizar operação de crédito com bancos privados para REESTRUTURAÇÃO DE PASSIVOS, com volume de recursos da ordem de R$ 2.100 milhões de reais.</t>
  </si>
  <si>
    <t>Leilões de Pagamentos</t>
  </si>
  <si>
    <t>Leilões realizados.</t>
  </si>
  <si>
    <t>Realização de leilões de pagamentos para prioridade na quitação de obrigações inscritas em restos a pagar ou inadimplidas.</t>
  </si>
  <si>
    <t>Publicação de edital referente ao primeiro leilão de pagamentos.</t>
  </si>
  <si>
    <t>Realização dos pagamentos referentes ao primeiro leilão.</t>
  </si>
  <si>
    <t>Publicação de edital referente ao segundo leilão de pagamentos.</t>
  </si>
  <si>
    <t>Realização dos pagamentos referentes ao segundo leilão.</t>
  </si>
  <si>
    <t>Operação de Crédito - Resiliência climática</t>
  </si>
  <si>
    <t xml:space="preserve">Contratação de operação de crédito até US$ 120 milhões destinada a ações que visem à continuidade do fortalecimento e aprimoramento da administração tributária, da eficiência no uso dos recursos públicos, por meio do aperfeiçoamento dos processos de planejamento, execução e avaliação do gasto público, do avanço da transformação digital, fomentando a inovação e a inclusão da dimensão ambiental, da igualdade de gênero e da participação cidadã na gestão fiscal, contribuindo para a justiça fiscal, a melhoria dos serviços aos cidadãos,  o aumento dos investimentos, a melhoria do alinhamento e desempenho da organização. </t>
  </si>
  <si>
    <t>Realizar operação de crédito com organismos multilaterais destinada a ações que visem o fortalecimento e aprimoramento da resiliência climática do Estado do Rio Grande do Sul, por meio do aumento dos investimentos para reconstrução de estruturas do Estado danificadas pela inundação ocorrida em 2024 e para execução de obras para minimizar eventos futuros, com volume de recursos da ordem de US$ 60.000.000,00 (sessenta milhões de dólares estadunidenses).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</si>
</sst>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22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4F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5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E"/>
      </left>
      <right style="thin">
        <color rgb="FFBFBFBE"/>
      </right>
      <top style="thin">
        <color rgb="FFBFBFBE"/>
      </top>
      <bottom style="thin">
        <color rgb="FFBFBFB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58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0" fillId="5" borderId="4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44" fontId="12" fillId="0" borderId="1" xfId="2" applyFont="1" applyBorder="1" applyAlignment="1" applyProtection="1">
      <alignment horizontal="center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/>
    </xf>
    <xf numFmtId="0" fontId="7" fillId="2" borderId="20" xfId="0" applyFont="1" applyFill="1" applyBorder="1"/>
    <xf numFmtId="44" fontId="12" fillId="2" borderId="0" xfId="2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/>
    <xf numFmtId="0" fontId="0" fillId="2" borderId="0" xfId="0" applyFill="1"/>
    <xf numFmtId="0" fontId="7" fillId="2" borderId="0" xfId="0" applyFont="1" applyFill="1" applyAlignment="1">
      <alignment horizontal="left" wrapText="1"/>
    </xf>
    <xf numFmtId="0" fontId="10" fillId="4" borderId="1" xfId="0" applyFont="1" applyFill="1" applyBorder="1" applyAlignment="1">
      <alignment horizontal="left" vertical="center" wrapText="1"/>
    </xf>
    <xf numFmtId="9" fontId="19" fillId="5" borderId="8" xfId="0" applyNumberFormat="1" applyFont="1" applyFill="1" applyBorder="1" applyAlignment="1">
      <alignment horizontal="center" vertical="center"/>
    </xf>
    <xf numFmtId="9" fontId="19" fillId="5" borderId="8" xfId="1" applyFont="1" applyFill="1" applyBorder="1" applyAlignment="1">
      <alignment horizontal="center" vertical="center"/>
    </xf>
    <xf numFmtId="9" fontId="19" fillId="5" borderId="14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>
      <alignment horizontal="left" wrapText="1"/>
    </xf>
    <xf numFmtId="0" fontId="10" fillId="6" borderId="34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2" fontId="12" fillId="0" borderId="30" xfId="0" applyNumberFormat="1" applyFont="1" applyBorder="1" applyAlignment="1" applyProtection="1">
      <alignment vertical="center" wrapText="1"/>
      <protection locked="0"/>
    </xf>
    <xf numFmtId="14" fontId="12" fillId="0" borderId="30" xfId="0" applyNumberFormat="1" applyFont="1" applyBorder="1" applyAlignment="1" applyProtection="1">
      <alignment vertical="center" wrapText="1"/>
      <protection locked="0"/>
    </xf>
    <xf numFmtId="14" fontId="12" fillId="0" borderId="30" xfId="0" applyNumberFormat="1" applyFont="1" applyBorder="1" applyAlignment="1" applyProtection="1">
      <alignment horizontal="center" vertical="center" wrapText="1"/>
      <protection locked="0"/>
    </xf>
    <xf numFmtId="44" fontId="12" fillId="0" borderId="30" xfId="2" applyFont="1" applyBorder="1" applyAlignment="1" applyProtection="1">
      <alignment horizontal="center" vertical="center" wrapText="1"/>
      <protection locked="0"/>
    </xf>
    <xf numFmtId="2" fontId="19" fillId="5" borderId="8" xfId="0" applyNumberFormat="1" applyFont="1" applyFill="1" applyBorder="1" applyAlignment="1">
      <alignment horizontal="center" vertical="center"/>
    </xf>
    <xf numFmtId="2" fontId="12" fillId="0" borderId="30" xfId="0" applyNumberFormat="1" applyFont="1" applyBorder="1" applyAlignment="1" applyProtection="1">
      <alignment horizontal="center" vertical="center" wrapText="1"/>
      <protection locked="0"/>
    </xf>
    <xf numFmtId="0" fontId="10" fillId="4" borderId="36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5" borderId="20" xfId="2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44" fontId="19" fillId="5" borderId="20" xfId="2" applyFont="1" applyFill="1" applyBorder="1" applyAlignment="1">
      <alignment horizontal="center" vertical="center"/>
    </xf>
    <xf numFmtId="0" fontId="12" fillId="0" borderId="30" xfId="0" applyFont="1" applyBorder="1" applyAlignment="1" applyProtection="1">
      <alignment vertical="center" wrapText="1"/>
      <protection locked="0"/>
    </xf>
    <xf numFmtId="9" fontId="0" fillId="0" borderId="0" xfId="0" applyNumberFormat="1"/>
    <xf numFmtId="0" fontId="10" fillId="5" borderId="40" xfId="0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" xfId="0" applyFont="1" applyFill="1" applyBorder="1" applyAlignment="1">
      <alignment horizontal="left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vertical="center" wrapText="1"/>
    </xf>
    <xf numFmtId="0" fontId="21" fillId="5" borderId="35" xfId="0" applyFont="1" applyFill="1" applyBorder="1" applyAlignment="1">
      <alignment vertical="center"/>
    </xf>
    <xf numFmtId="0" fontId="12" fillId="0" borderId="1" xfId="0" applyFont="1" applyBorder="1" applyAlignment="1" applyProtection="1">
      <alignment vertical="center" wrapText="1"/>
      <protection locked="0"/>
    </xf>
    <xf numFmtId="14" fontId="12" fillId="0" borderId="1" xfId="0" applyNumberFormat="1" applyFont="1" applyBorder="1" applyAlignment="1" applyProtection="1">
      <alignment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44" fontId="12" fillId="0" borderId="1" xfId="2" applyFont="1" applyFill="1" applyBorder="1" applyAlignment="1" applyProtection="1">
      <alignment horizontal="center" vertical="center" wrapText="1"/>
      <protection locked="0"/>
    </xf>
    <xf numFmtId="0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9" fillId="0" borderId="40" xfId="0" applyNumberFormat="1" applyFont="1" applyBorder="1" applyAlignment="1">
      <alignment horizontal="center" vertical="center"/>
    </xf>
    <xf numFmtId="2" fontId="12" fillId="0" borderId="30" xfId="0" applyNumberFormat="1" applyFont="1" applyBorder="1" applyAlignment="1" applyProtection="1">
      <alignment horizontal="left" vertical="center" wrapText="1"/>
      <protection locked="0"/>
    </xf>
    <xf numFmtId="14" fontId="12" fillId="0" borderId="30" xfId="0" applyNumberFormat="1" applyFont="1" applyBorder="1" applyAlignment="1" applyProtection="1">
      <alignment horizontal="left" vertical="center" wrapText="1"/>
      <protection locked="0"/>
    </xf>
    <xf numFmtId="0" fontId="12" fillId="0" borderId="49" xfId="0" applyFont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3" fillId="5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3" fillId="5" borderId="20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1" fillId="5" borderId="35" xfId="0" applyFont="1" applyFill="1" applyBorder="1" applyAlignment="1">
      <alignment vertical="center" wrapText="1"/>
    </xf>
    <xf numFmtId="0" fontId="3" fillId="5" borderId="0" xfId="0" applyFont="1" applyFill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14" fontId="2" fillId="0" borderId="30" xfId="0" applyNumberFormat="1" applyFont="1" applyBorder="1" applyAlignment="1" applyProtection="1">
      <alignment horizontal="left" vertical="center" wrapText="1"/>
      <protection locked="0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14" fontId="1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5" borderId="0" xfId="0" applyFont="1" applyFill="1"/>
    <xf numFmtId="0" fontId="1" fillId="5" borderId="0" xfId="0" applyFont="1" applyFill="1" applyAlignment="1">
      <alignment horizontal="left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3" fillId="9" borderId="38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left"/>
    </xf>
    <xf numFmtId="0" fontId="10" fillId="4" borderId="21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14" fontId="17" fillId="5" borderId="21" xfId="0" applyNumberFormat="1" applyFont="1" applyFill="1" applyBorder="1" applyAlignment="1">
      <alignment horizontal="center" vertical="center" wrapText="1"/>
    </xf>
    <xf numFmtId="0" fontId="13" fillId="9" borderId="41" xfId="0" applyFont="1" applyFill="1" applyBorder="1" applyAlignment="1">
      <alignment horizontal="center" vertical="center" wrapText="1"/>
    </xf>
    <xf numFmtId="0" fontId="13" fillId="9" borderId="47" xfId="0" applyFont="1" applyFill="1" applyBorder="1" applyAlignment="1">
      <alignment horizontal="center" vertical="center" wrapText="1"/>
    </xf>
    <xf numFmtId="0" fontId="13" fillId="9" borderId="48" xfId="0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13" fillId="9" borderId="4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horizontal="center" vertical="center" wrapText="1"/>
    </xf>
    <xf numFmtId="0" fontId="20" fillId="8" borderId="48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3" fillId="5" borderId="43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5" borderId="44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1" fillId="5" borderId="42" xfId="0" applyFont="1" applyFill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5" borderId="43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44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left" vertical="center" wrapText="1"/>
    </xf>
    <xf numFmtId="0" fontId="10" fillId="4" borderId="37" xfId="0" applyFont="1" applyFill="1" applyBorder="1" applyAlignment="1">
      <alignment horizontal="left" vertical="center" wrapText="1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18"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1648689</xdr:colOff>
      <xdr:row>24</xdr:row>
      <xdr:rowOff>71879</xdr:rowOff>
    </xdr:from>
    <xdr:to>
      <xdr:col>2</xdr:col>
      <xdr:colOff>6899563</xdr:colOff>
      <xdr:row>36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E1D53E-BDA8-4BE3-A7B4-9354EBC6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16" y="9368279"/>
          <a:ext cx="6968838" cy="3530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CD69-E43E-4908-9E5C-E512F0A49F4B}">
  <dimension ref="A1:O37"/>
  <sheetViews>
    <sheetView tabSelected="1" zoomScale="80" zoomScaleNormal="80" workbookViewId="0">
      <selection activeCell="H4" sqref="H4"/>
    </sheetView>
  </sheetViews>
  <sheetFormatPr defaultColWidth="0" defaultRowHeight="28.5" zeroHeight="1" x14ac:dyDescent="0.35"/>
  <cols>
    <col min="1" max="1" width="1.1796875" style="10" customWidth="1"/>
    <col min="2" max="2" width="25.453125" style="19" customWidth="1"/>
    <col min="3" max="3" width="88.81640625" style="19" customWidth="1"/>
    <col min="4" max="4" width="25.6328125" style="19" bestFit="1" customWidth="1"/>
    <col min="5" max="5" width="52.36328125" style="19" customWidth="1"/>
    <col min="6" max="6" width="29.6328125" style="19" customWidth="1"/>
    <col min="7" max="7" width="28.453125" style="19" customWidth="1"/>
    <col min="8" max="8" width="26.6328125" style="19" bestFit="1" customWidth="1"/>
    <col min="9" max="9" width="25.6328125" style="19" bestFit="1" customWidth="1"/>
    <col min="10" max="11" width="25.6328125" style="18" customWidth="1"/>
    <col min="12" max="12" width="29.36328125" style="18" customWidth="1"/>
    <col min="13" max="13" width="30.1796875" style="18" customWidth="1"/>
    <col min="14" max="14" width="12.1796875" style="18" customWidth="1"/>
    <col min="15" max="15" width="8.81640625" style="18" customWidth="1"/>
    <col min="16" max="16384" width="8.81640625" hidden="1"/>
  </cols>
  <sheetData>
    <row r="1" spans="1:15" ht="9.75" customHeight="1" x14ac:dyDescent="0.35">
      <c r="A1" s="1"/>
      <c r="B1" s="1"/>
      <c r="C1" s="1"/>
      <c r="D1" s="2"/>
      <c r="E1" s="2"/>
      <c r="F1" s="2"/>
      <c r="G1" s="1"/>
      <c r="H1" s="1"/>
      <c r="I1" s="1"/>
      <c r="J1" s="2"/>
      <c r="K1" s="2"/>
      <c r="L1" s="2"/>
      <c r="M1" s="2"/>
      <c r="N1" s="2"/>
      <c r="O1" s="2"/>
    </row>
    <row r="2" spans="1:15" ht="36" x14ac:dyDescent="0.8">
      <c r="A2" s="3"/>
      <c r="B2" s="97" t="s">
        <v>0</v>
      </c>
      <c r="C2" s="97"/>
      <c r="D2" s="97"/>
      <c r="E2" s="97"/>
      <c r="F2" s="97"/>
      <c r="G2" s="97"/>
      <c r="H2" s="97"/>
      <c r="I2" s="97"/>
      <c r="J2" s="2"/>
      <c r="K2" s="2"/>
      <c r="L2" s="4" t="s">
        <v>1</v>
      </c>
      <c r="M2" s="8">
        <v>45295</v>
      </c>
      <c r="N2" s="2"/>
      <c r="O2" s="2"/>
    </row>
    <row r="3" spans="1:15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29.25" customHeight="1" x14ac:dyDescent="0.35">
      <c r="A4" s="3"/>
      <c r="B4" s="96" t="s">
        <v>2</v>
      </c>
      <c r="C4" s="96"/>
      <c r="D4" s="96"/>
      <c r="E4" s="96"/>
      <c r="F4" s="96"/>
      <c r="G4" s="96"/>
      <c r="H4" s="2"/>
      <c r="I4" s="2"/>
      <c r="J4" s="17"/>
      <c r="K4" s="2"/>
      <c r="L4" s="2"/>
      <c r="M4" s="2"/>
      <c r="N4" s="2"/>
      <c r="O4" s="2"/>
    </row>
    <row r="5" spans="1:15" ht="29.25" customHeight="1" x14ac:dyDescent="0.35">
      <c r="A5" s="3"/>
      <c r="B5" s="98" t="s">
        <v>3</v>
      </c>
      <c r="C5" s="98"/>
      <c r="D5" s="98"/>
      <c r="E5" s="99" t="s">
        <v>4</v>
      </c>
      <c r="F5" s="99"/>
      <c r="G5" s="99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/>
      <c r="B6" s="98" t="s">
        <v>5</v>
      </c>
      <c r="C6" s="98"/>
      <c r="D6" s="98"/>
      <c r="E6" s="100">
        <v>44743</v>
      </c>
      <c r="F6" s="99"/>
      <c r="G6" s="99"/>
      <c r="H6" s="2"/>
      <c r="I6" s="2"/>
      <c r="J6" s="2"/>
      <c r="K6" s="2"/>
      <c r="L6" s="2"/>
      <c r="M6" s="2"/>
      <c r="N6" s="2"/>
      <c r="O6" s="2"/>
    </row>
    <row r="7" spans="1:15" ht="42" customHeight="1" x14ac:dyDescent="0.35">
      <c r="A7" s="3"/>
      <c r="B7" s="98" t="s">
        <v>6</v>
      </c>
      <c r="C7" s="98"/>
      <c r="D7" s="98"/>
      <c r="E7" s="100">
        <v>47848</v>
      </c>
      <c r="F7" s="99"/>
      <c r="G7" s="99"/>
      <c r="H7" s="2"/>
      <c r="I7" s="2"/>
      <c r="J7" s="2"/>
      <c r="K7" s="2"/>
      <c r="L7" s="2"/>
      <c r="M7" s="2"/>
      <c r="N7" s="2"/>
      <c r="O7" s="2"/>
    </row>
    <row r="8" spans="1:15" ht="42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9.25" customHeight="1" x14ac:dyDescent="0.35">
      <c r="A9" s="3"/>
      <c r="B9" s="94" t="s">
        <v>7</v>
      </c>
      <c r="C9" s="95"/>
      <c r="D9" s="95"/>
      <c r="E9" s="95"/>
      <c r="F9" s="95"/>
      <c r="G9" s="95"/>
      <c r="H9" s="95"/>
      <c r="I9" s="95"/>
      <c r="J9" s="2"/>
      <c r="K9" s="2"/>
      <c r="L9" s="2"/>
      <c r="M9" s="2"/>
      <c r="N9" s="2"/>
      <c r="O9" s="2"/>
    </row>
    <row r="10" spans="1:15" ht="36" customHeight="1" x14ac:dyDescent="0.35">
      <c r="A10" s="3"/>
      <c r="B10" s="23" t="s">
        <v>8</v>
      </c>
      <c r="C10" s="22" t="s">
        <v>9</v>
      </c>
      <c r="D10" s="22" t="s">
        <v>10</v>
      </c>
      <c r="E10" s="23" t="s">
        <v>11</v>
      </c>
      <c r="F10" s="22" t="s">
        <v>12</v>
      </c>
      <c r="G10" s="22" t="s">
        <v>13</v>
      </c>
      <c r="H10" s="23" t="s">
        <v>14</v>
      </c>
      <c r="I10" s="23" t="s">
        <v>15</v>
      </c>
      <c r="J10" s="2"/>
      <c r="K10" s="2"/>
      <c r="L10" s="2"/>
      <c r="M10" s="2"/>
      <c r="N10" s="2"/>
      <c r="O10" s="2"/>
    </row>
    <row r="11" spans="1:15" ht="36" customHeight="1" x14ac:dyDescent="0.35">
      <c r="A11" s="3"/>
      <c r="B11" s="92">
        <v>1</v>
      </c>
      <c r="C11" s="80" t="str">
        <f>'Medida Cessão Folha'!C3</f>
        <v>Venda da Folha de Pagamentos</v>
      </c>
      <c r="D11" s="8">
        <f>'Medida Cessão Folha'!C7</f>
        <v>46387</v>
      </c>
      <c r="E11" s="64" t="s">
        <v>16</v>
      </c>
      <c r="F11" s="93"/>
      <c r="G11" s="93"/>
      <c r="H11" s="92"/>
      <c r="I11" s="92"/>
      <c r="J11" s="2"/>
      <c r="K11" s="2"/>
      <c r="L11" s="2"/>
      <c r="M11" s="2"/>
      <c r="N11" s="2"/>
      <c r="O11" s="2"/>
    </row>
    <row r="12" spans="1:15" x14ac:dyDescent="0.35">
      <c r="A12" s="3"/>
      <c r="B12" s="63">
        <v>2</v>
      </c>
      <c r="C12" s="80" t="str">
        <f>'Medida OC Progestão'!C3</f>
        <v>Operação de Crédito - Progestão</v>
      </c>
      <c r="D12" s="8">
        <f>'Medida OC Progestão'!C7</f>
        <v>47483</v>
      </c>
      <c r="E12" s="64" t="s">
        <v>16</v>
      </c>
      <c r="F12" s="65"/>
      <c r="G12" s="66"/>
      <c r="H12" s="67"/>
      <c r="I12" s="67"/>
      <c r="J12" s="2"/>
      <c r="K12" s="2"/>
      <c r="L12" s="2"/>
      <c r="M12" s="2"/>
      <c r="N12" s="2"/>
      <c r="O12" s="2"/>
    </row>
    <row r="13" spans="1:15" x14ac:dyDescent="0.35">
      <c r="A13" s="3"/>
      <c r="B13" s="92">
        <v>3</v>
      </c>
      <c r="C13" s="80" t="str">
        <f>'Medida OC Profisco III'!C3</f>
        <v>Operação de Crédito - Profisco III-RS</v>
      </c>
      <c r="D13" s="8">
        <f>'Medida OC Profisco III'!C7</f>
        <v>47118</v>
      </c>
      <c r="E13" s="64" t="s">
        <v>16</v>
      </c>
      <c r="F13" s="65"/>
      <c r="G13" s="66"/>
      <c r="H13" s="67"/>
      <c r="I13" s="67"/>
      <c r="J13" s="2"/>
      <c r="K13" s="2"/>
      <c r="L13" s="2"/>
      <c r="M13" s="2"/>
      <c r="N13" s="2"/>
      <c r="O13" s="2"/>
    </row>
    <row r="14" spans="1:15" ht="31" x14ac:dyDescent="0.35">
      <c r="A14" s="3"/>
      <c r="B14" s="63">
        <v>4</v>
      </c>
      <c r="C14" s="83" t="str">
        <f>'Medida OC Pro-Resiliencia'!C3</f>
        <v>Operação de Crédito - Programa de Apoio ao Desenvolvimento e a Resiliência Social, Ambiental e Fiscal do Rio Grande do Sul – PRÓ-RESILIÊNCIA RS</v>
      </c>
      <c r="D14" s="8">
        <f>'Medida OC Pro-Resiliencia'!C7</f>
        <v>46022</v>
      </c>
      <c r="E14" s="64" t="s">
        <v>16</v>
      </c>
      <c r="F14" s="65"/>
      <c r="G14" s="66"/>
      <c r="H14" s="67"/>
      <c r="I14" s="67"/>
      <c r="J14" s="2"/>
      <c r="K14" s="2"/>
      <c r="L14" s="2"/>
      <c r="M14" s="2"/>
      <c r="N14" s="2"/>
      <c r="O14" s="2"/>
    </row>
    <row r="15" spans="1:15" ht="43.5" customHeight="1" x14ac:dyDescent="0.35">
      <c r="A15" s="3"/>
      <c r="B15" s="92">
        <v>5</v>
      </c>
      <c r="C15" s="83" t="str">
        <f>'Medida OC Reestrut. Passivos'!C3</f>
        <v>Operação de Crédito - Reestruturação de Passivos</v>
      </c>
      <c r="D15" s="8">
        <f>'Medida OC Reestrut. Passivos'!C7</f>
        <v>46022</v>
      </c>
      <c r="E15" s="64" t="s">
        <v>16</v>
      </c>
      <c r="F15" s="65"/>
      <c r="G15" s="66"/>
      <c r="H15" s="67"/>
      <c r="I15" s="67"/>
      <c r="J15" s="2"/>
      <c r="K15" s="2"/>
      <c r="L15" s="2"/>
      <c r="M15" s="2"/>
      <c r="N15" s="2"/>
      <c r="O15" s="2"/>
    </row>
    <row r="16" spans="1:15" ht="33" customHeight="1" x14ac:dyDescent="0.35">
      <c r="A16" s="3"/>
      <c r="B16" s="63">
        <v>6</v>
      </c>
      <c r="C16" s="83" t="s">
        <v>93</v>
      </c>
      <c r="D16" s="8">
        <f>'Medida OC Resiliência Climática'!C7</f>
        <v>46387</v>
      </c>
      <c r="E16" s="64" t="s">
        <v>16</v>
      </c>
      <c r="F16" s="65"/>
      <c r="G16" s="66"/>
      <c r="H16" s="67"/>
      <c r="I16" s="67"/>
      <c r="J16" s="2"/>
      <c r="K16" s="2"/>
      <c r="L16" s="2"/>
      <c r="M16" s="2"/>
      <c r="N16" s="2"/>
      <c r="O16" s="2"/>
    </row>
    <row r="17" spans="1:15" ht="33" customHeight="1" x14ac:dyDescent="0.35">
      <c r="A17" s="3"/>
      <c r="B17" s="63">
        <v>7</v>
      </c>
      <c r="C17" s="80" t="s">
        <v>86</v>
      </c>
      <c r="D17" s="8">
        <v>47483</v>
      </c>
      <c r="E17" s="64" t="s">
        <v>16</v>
      </c>
      <c r="F17" s="65"/>
      <c r="G17" s="66"/>
      <c r="H17" s="67"/>
      <c r="I17" s="67"/>
      <c r="J17" s="2"/>
      <c r="K17" s="2"/>
      <c r="L17" s="2"/>
      <c r="M17" s="2"/>
      <c r="N17" s="2"/>
      <c r="O17" s="2"/>
    </row>
    <row r="18" spans="1:1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idden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s="18" customFormat="1" hidden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s="18" customForma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N27" s="2"/>
      <c r="O27" s="2"/>
    </row>
    <row r="28" spans="1:15" x14ac:dyDescent="0.35">
      <c r="A28" s="74"/>
      <c r="B28" s="75"/>
      <c r="C28" s="75"/>
      <c r="D28" s="75"/>
      <c r="E28" s="75"/>
      <c r="F28" s="75"/>
      <c r="G28" s="75"/>
      <c r="H28" s="75"/>
      <c r="I28" s="75"/>
    </row>
    <row r="29" spans="1:15" x14ac:dyDescent="0.35">
      <c r="A29" s="74"/>
      <c r="B29" s="75"/>
      <c r="C29" s="75"/>
      <c r="D29" s="75"/>
      <c r="E29" s="75"/>
      <c r="F29" s="75"/>
      <c r="G29" s="75"/>
      <c r="H29" s="75"/>
      <c r="I29" s="75"/>
    </row>
    <row r="30" spans="1:15" x14ac:dyDescent="0.35">
      <c r="A30" s="74"/>
      <c r="B30" s="75"/>
      <c r="C30" s="75"/>
      <c r="D30" s="75"/>
      <c r="E30" s="75"/>
      <c r="F30" s="75"/>
      <c r="G30" s="75"/>
      <c r="H30" s="75"/>
      <c r="I30" s="75"/>
    </row>
    <row r="31" spans="1:15" x14ac:dyDescent="0.35">
      <c r="A31" s="74"/>
      <c r="B31" s="75"/>
      <c r="C31" s="75"/>
      <c r="D31" s="75"/>
      <c r="E31" s="75"/>
      <c r="F31" s="75"/>
      <c r="G31" s="75"/>
      <c r="H31" s="75"/>
      <c r="I31" s="75"/>
    </row>
    <row r="32" spans="1:15" x14ac:dyDescent="0.35">
      <c r="A32" s="74"/>
      <c r="B32" s="75"/>
      <c r="C32" s="75"/>
      <c r="D32" s="75"/>
      <c r="E32" s="75"/>
      <c r="F32" s="75"/>
      <c r="G32" s="75"/>
      <c r="H32" s="75"/>
      <c r="I32" s="75"/>
    </row>
    <row r="33" spans="1:9" x14ac:dyDescent="0.35">
      <c r="A33" s="74"/>
      <c r="B33" s="75"/>
      <c r="C33" s="75"/>
      <c r="D33" s="75"/>
      <c r="E33" s="75"/>
      <c r="F33" s="75"/>
      <c r="G33" s="75"/>
      <c r="H33" s="75"/>
      <c r="I33" s="75"/>
    </row>
    <row r="34" spans="1:9" x14ac:dyDescent="0.35"/>
    <row r="35" spans="1:9" x14ac:dyDescent="0.35"/>
    <row r="36" spans="1:9" x14ac:dyDescent="0.35"/>
    <row r="37" spans="1:9" x14ac:dyDescent="0.35"/>
  </sheetData>
  <mergeCells count="9">
    <mergeCell ref="B9:I9"/>
    <mergeCell ref="B4:G4"/>
    <mergeCell ref="B2:I2"/>
    <mergeCell ref="B5:D5"/>
    <mergeCell ref="B6:D6"/>
    <mergeCell ref="B7:D7"/>
    <mergeCell ref="E5:G5"/>
    <mergeCell ref="E6:G6"/>
    <mergeCell ref="E7:G7"/>
  </mergeCells>
  <conditionalFormatting sqref="G12:G17">
    <cfRule type="cellIs" dxfId="17" priority="4" operator="lessThan">
      <formula>0</formula>
    </cfRule>
  </conditionalFormatting>
  <dataValidations disablePrompts="1" count="1">
    <dataValidation type="list" allowBlank="1" showInputMessage="1" showErrorMessage="1" sqref="E11" xr:uid="{D5A34734-0905-45F8-AB06-0C38C0740428}">
      <formula1>"Poder Executivo Estadual,Poder Legislativo Estadual,Poder Judiciário Estadual,Poderes Legislativo e Judiciário Estadual"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D11:D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84B1-F1C4-4D43-B273-39CBF4A50741}">
  <dimension ref="A1:T36"/>
  <sheetViews>
    <sheetView topLeftCell="A9" zoomScale="55" zoomScaleNormal="55" workbookViewId="0">
      <selection activeCell="F26" sqref="A26:F32"/>
    </sheetView>
  </sheetViews>
  <sheetFormatPr defaultColWidth="0" defaultRowHeight="28.5" zeroHeight="1" x14ac:dyDescent="0.35"/>
  <cols>
    <col min="1" max="1" width="1.1796875" style="10" customWidth="1"/>
    <col min="2" max="2" width="25.1796875" style="36" bestFit="1" customWidth="1"/>
    <col min="3" max="3" width="104" style="19" bestFit="1" customWidth="1"/>
    <col min="4" max="4" width="20" style="19" customWidth="1"/>
    <col min="5" max="6" width="20" style="2" customWidth="1"/>
    <col min="7" max="7" width="19.36328125" style="19" bestFit="1" customWidth="1"/>
    <col min="8" max="8" width="25.36328125" style="19" bestFit="1" customWidth="1"/>
    <col min="9" max="12" width="25.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</cols>
  <sheetData>
    <row r="1" spans="1:20" s="28" customFormat="1" ht="12" customHeight="1" x14ac:dyDescent="0.35">
      <c r="A1" s="76"/>
      <c r="B1" s="77"/>
      <c r="C1" s="76"/>
      <c r="D1" s="76"/>
      <c r="E1" s="2"/>
      <c r="F1" s="2"/>
      <c r="G1" s="76"/>
      <c r="H1" s="76"/>
      <c r="I1" s="76"/>
      <c r="J1" s="76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ht="31.5" customHeight="1" x14ac:dyDescent="0.35">
      <c r="A2" s="1"/>
      <c r="B2" s="146" t="s">
        <v>17</v>
      </c>
      <c r="C2" s="147"/>
      <c r="D2" s="2"/>
      <c r="F2" s="1"/>
      <c r="G2" s="1"/>
      <c r="H2" s="4" t="s">
        <v>1</v>
      </c>
      <c r="I2" s="5">
        <f>IF(Resumo!M2="","",Resumo!M2)</f>
        <v>45295</v>
      </c>
      <c r="J2" s="1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37">
        <v>1</v>
      </c>
      <c r="C3" s="38" t="s">
        <v>9</v>
      </c>
      <c r="D3" s="2"/>
      <c r="G3" s="1"/>
      <c r="H3" s="3"/>
      <c r="I3" s="3"/>
      <c r="J3" s="2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2"/>
      <c r="F4" s="3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29.25" customHeight="1" x14ac:dyDescent="0.35">
      <c r="A5" s="25"/>
      <c r="B5" s="148" t="s">
        <v>2</v>
      </c>
      <c r="C5" s="149"/>
      <c r="D5" s="2"/>
      <c r="G5" s="150" t="s">
        <v>18</v>
      </c>
      <c r="H5" s="151"/>
      <c r="I5" s="15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27"/>
      <c r="B6" s="30" t="s">
        <v>3</v>
      </c>
      <c r="C6" s="40" t="str">
        <f>Resumo!E5</f>
        <v>Rio Grande do Sul</v>
      </c>
      <c r="D6" s="39"/>
      <c r="G6" s="153" t="s">
        <v>13</v>
      </c>
      <c r="H6" s="154"/>
      <c r="I6" s="44" t="str">
        <f ca="1">IF(C9="","",IF(I10=I8,"Medida concluída", C9-TODAY()))</f>
        <v>Medida concluída</v>
      </c>
      <c r="J6" s="2"/>
      <c r="K6" s="2"/>
      <c r="L6" s="2"/>
      <c r="M6" s="2"/>
      <c r="N6" s="2"/>
      <c r="O6" s="2"/>
      <c r="P6" s="2"/>
      <c r="Q6" s="2"/>
      <c r="T6" s="2"/>
    </row>
    <row r="7" spans="1:20" ht="62" x14ac:dyDescent="0.35">
      <c r="A7" s="27"/>
      <c r="B7" s="30" t="s">
        <v>57</v>
      </c>
      <c r="C7" s="40" t="s">
        <v>58</v>
      </c>
      <c r="D7" s="2"/>
      <c r="G7" s="12" t="s">
        <v>20</v>
      </c>
      <c r="H7" s="11" t="s">
        <v>21</v>
      </c>
      <c r="I7" s="13" t="s">
        <v>22</v>
      </c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27"/>
      <c r="B8" s="30" t="s">
        <v>59</v>
      </c>
      <c r="C8" s="51" t="s">
        <v>60</v>
      </c>
      <c r="D8" s="2"/>
      <c r="G8" s="14" t="s">
        <v>24</v>
      </c>
      <c r="H8" s="47">
        <f>COUNTA(C18:C24)</f>
        <v>6</v>
      </c>
      <c r="I8" s="31">
        <v>1</v>
      </c>
      <c r="J8" s="2"/>
      <c r="K8" s="2"/>
      <c r="L8" s="2"/>
      <c r="M8" s="2"/>
      <c r="N8" s="2"/>
      <c r="O8" s="2"/>
      <c r="P8" s="2"/>
      <c r="Q8" s="2"/>
      <c r="T8" s="2"/>
    </row>
    <row r="9" spans="1:20" ht="45.75" customHeight="1" x14ac:dyDescent="0.35">
      <c r="A9" s="27"/>
      <c r="B9" s="30" t="s">
        <v>61</v>
      </c>
      <c r="C9" s="41" t="s">
        <v>62</v>
      </c>
      <c r="D9" s="2"/>
      <c r="G9" s="14" t="s">
        <v>27</v>
      </c>
      <c r="H9" s="47">
        <f ca="1">COUNTIF(G18:G24,G9)</f>
        <v>0</v>
      </c>
      <c r="I9" s="32">
        <f ca="1">IF(H8=0,"",H9/H8)</f>
        <v>0</v>
      </c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27"/>
      <c r="B10" s="30" t="s">
        <v>23</v>
      </c>
      <c r="C10" s="42">
        <v>44834</v>
      </c>
      <c r="D10" s="2"/>
      <c r="G10" s="15" t="s">
        <v>63</v>
      </c>
      <c r="H10" s="16">
        <f ca="1">COUNTIF(G18:G24,G10)+COUNTIF(G18:G24,"Concluído com atraso")</f>
        <v>6</v>
      </c>
      <c r="I10" s="33">
        <f ca="1">IF(H8=0,"",H10/H8)</f>
        <v>1</v>
      </c>
      <c r="J10" s="2"/>
      <c r="K10" s="2"/>
      <c r="L10" s="2"/>
      <c r="M10" s="2"/>
      <c r="N10" s="2"/>
      <c r="O10" s="2"/>
      <c r="P10" s="2"/>
      <c r="Q10" s="2"/>
      <c r="T10" s="2"/>
    </row>
    <row r="11" spans="1:20" ht="31" x14ac:dyDescent="0.35">
      <c r="A11" s="27"/>
      <c r="B11" s="30" t="s">
        <v>64</v>
      </c>
      <c r="C11" s="43">
        <v>4000000</v>
      </c>
      <c r="D11" s="2"/>
      <c r="G11" s="155" t="s">
        <v>65</v>
      </c>
      <c r="H11" s="156"/>
      <c r="I11" s="157"/>
      <c r="J11" s="2"/>
      <c r="K11" s="2"/>
      <c r="L11" s="2"/>
      <c r="M11" s="2"/>
      <c r="N11" s="2"/>
      <c r="O11" s="2"/>
      <c r="P11" s="2"/>
      <c r="Q11" s="2"/>
      <c r="T11" s="2"/>
    </row>
    <row r="12" spans="1:20" ht="31.5" customHeight="1" x14ac:dyDescent="0.35">
      <c r="A12" s="27"/>
      <c r="B12" s="46" t="s">
        <v>66</v>
      </c>
      <c r="C12" s="45" t="s">
        <v>67</v>
      </c>
      <c r="D12" s="2"/>
      <c r="G12" s="143" t="s">
        <v>68</v>
      </c>
      <c r="H12" s="143"/>
      <c r="I12" s="48">
        <f>SUM(H18:H24)</f>
        <v>4500000</v>
      </c>
      <c r="J12" s="2"/>
      <c r="K12" s="2"/>
      <c r="L12" s="2"/>
      <c r="M12" s="2"/>
      <c r="N12" s="2"/>
      <c r="O12" s="2"/>
      <c r="P12" s="2"/>
      <c r="Q12" s="2"/>
      <c r="T12" s="2"/>
    </row>
    <row r="13" spans="1:20" ht="31.5" customHeight="1" x14ac:dyDescent="0.35">
      <c r="A13" s="27"/>
      <c r="B13" s="139" t="s">
        <v>69</v>
      </c>
      <c r="C13" s="141"/>
      <c r="D13" s="2"/>
      <c r="G13" s="49" t="s">
        <v>70</v>
      </c>
      <c r="H13" s="49" t="str">
        <f>IF(SUM(H18:H24)=0,"",IF(I13=0,"Meta atingida",IF(I13&gt;0,"Meta atingida com superáfit","Meta não atingida")))</f>
        <v>Meta atingida com superáfit</v>
      </c>
      <c r="I13" s="50">
        <f>I12-C11</f>
        <v>500000</v>
      </c>
      <c r="J13" s="2"/>
      <c r="K13" s="2"/>
      <c r="L13" s="2"/>
      <c r="M13" s="2"/>
      <c r="N13" s="2"/>
      <c r="O13" s="2"/>
      <c r="P13" s="2"/>
      <c r="Q13" s="2"/>
      <c r="T13" s="2"/>
    </row>
    <row r="14" spans="1:20" ht="46.5" x14ac:dyDescent="0.35">
      <c r="A14" s="3"/>
      <c r="B14" s="140"/>
      <c r="C14" s="142"/>
      <c r="D14" s="2"/>
      <c r="G14" s="143" t="s">
        <v>71</v>
      </c>
      <c r="H14" s="143"/>
      <c r="I14" s="78" t="s">
        <v>67</v>
      </c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29"/>
      <c r="C15" s="6"/>
      <c r="D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9.25" customHeight="1" x14ac:dyDescent="0.35">
      <c r="A16" s="3"/>
      <c r="B16" s="144" t="s">
        <v>29</v>
      </c>
      <c r="C16" s="145"/>
      <c r="D16" s="145"/>
      <c r="E16" s="145"/>
      <c r="F16" s="145"/>
      <c r="G16" s="145"/>
      <c r="H16" s="145"/>
      <c r="I16" s="14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8.5" customHeight="1" x14ac:dyDescent="0.35">
      <c r="A17" s="3"/>
      <c r="B17" s="20" t="s">
        <v>30</v>
      </c>
      <c r="C17" s="20" t="s">
        <v>20</v>
      </c>
      <c r="D17" s="20" t="s">
        <v>33</v>
      </c>
      <c r="E17" s="20" t="s">
        <v>34</v>
      </c>
      <c r="F17" s="20" t="s">
        <v>10</v>
      </c>
      <c r="G17" s="20" t="s">
        <v>37</v>
      </c>
      <c r="H17" s="20" t="s">
        <v>72</v>
      </c>
      <c r="I17" s="20" t="s">
        <v>38</v>
      </c>
      <c r="J17" s="2"/>
      <c r="K17" s="2"/>
      <c r="L17" s="2"/>
      <c r="M17" s="2"/>
      <c r="N17" s="2"/>
      <c r="O17" s="2"/>
      <c r="P17" s="24"/>
      <c r="Q17" s="2"/>
      <c r="R17" s="2"/>
      <c r="S17" s="2"/>
      <c r="T17" s="2"/>
    </row>
    <row r="18" spans="1:20" x14ac:dyDescent="0.35">
      <c r="A18" s="3"/>
      <c r="B18" s="7">
        <v>1</v>
      </c>
      <c r="C18" s="35" t="s">
        <v>73</v>
      </c>
      <c r="D18" s="8">
        <v>44498</v>
      </c>
      <c r="E18" s="9"/>
      <c r="F18" s="8">
        <v>44498</v>
      </c>
      <c r="G18" s="9" t="str">
        <f ca="1">IF(C18="","",IF(D18="","",IF(F18="",IF(D18&lt;TODAY(),"Atrasado","Em andamento no prazo"),IF(F18&gt;D18,"Concluído com atraso","Concluído"))))</f>
        <v>Concluído</v>
      </c>
      <c r="H18" s="21"/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" x14ac:dyDescent="0.35">
      <c r="A19" s="3"/>
      <c r="B19" s="7">
        <v>2</v>
      </c>
      <c r="C19" s="35" t="s">
        <v>74</v>
      </c>
      <c r="D19" s="8">
        <v>44559</v>
      </c>
      <c r="E19" s="8">
        <v>44899</v>
      </c>
      <c r="F19" s="8">
        <v>44899</v>
      </c>
      <c r="G19" s="9" t="str">
        <f t="shared" ref="G19:G24" ca="1" si="0">IF(C19="","",IF(D19="","",IF(F19="",IF(D19&lt;TODAY(),"Atrasado","Em andamento no prazo"),IF(F19&gt;D19,"Concluído com atraso","Concluído"))))</f>
        <v>Concluído com atraso</v>
      </c>
      <c r="H19" s="21"/>
      <c r="I19" s="9" t="s">
        <v>75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7">
        <v>3</v>
      </c>
      <c r="C20" s="79" t="s">
        <v>76</v>
      </c>
      <c r="D20" s="8">
        <v>44678</v>
      </c>
      <c r="E20" s="9"/>
      <c r="F20" s="8">
        <v>44678</v>
      </c>
      <c r="G20" s="9" t="str">
        <f t="shared" ca="1" si="0"/>
        <v>Concluído</v>
      </c>
      <c r="H20" s="21"/>
      <c r="I20" s="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7">
        <v>4</v>
      </c>
      <c r="C21" s="35" t="s">
        <v>77</v>
      </c>
      <c r="D21" s="8">
        <v>44681</v>
      </c>
      <c r="E21" s="9"/>
      <c r="F21" s="8">
        <v>44681</v>
      </c>
      <c r="G21" s="9" t="str">
        <f t="shared" ca="1" si="0"/>
        <v>Concluído</v>
      </c>
      <c r="H21" s="21"/>
      <c r="I21" s="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7">
        <v>5</v>
      </c>
      <c r="C22" s="35" t="s">
        <v>78</v>
      </c>
      <c r="D22" s="8">
        <v>44408</v>
      </c>
      <c r="E22" s="9"/>
      <c r="F22" s="8">
        <v>44408</v>
      </c>
      <c r="G22" s="9" t="str">
        <f t="shared" ca="1" si="0"/>
        <v>Concluído</v>
      </c>
      <c r="H22" s="21">
        <v>4500000</v>
      </c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7">
        <v>6</v>
      </c>
      <c r="C23" s="35" t="s">
        <v>79</v>
      </c>
      <c r="D23" s="8">
        <v>44834</v>
      </c>
      <c r="E23" s="9"/>
      <c r="F23" s="8">
        <v>44834</v>
      </c>
      <c r="G23" s="9" t="str">
        <f t="shared" ca="1" si="0"/>
        <v>Concluído</v>
      </c>
      <c r="H23" s="21"/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idden="1" x14ac:dyDescent="0.35">
      <c r="A24" s="3"/>
      <c r="B24" s="34">
        <v>12</v>
      </c>
      <c r="C24" s="9"/>
      <c r="D24" s="8"/>
      <c r="E24" s="8"/>
      <c r="F24" s="8"/>
      <c r="G24" s="9" t="str">
        <f t="shared" ca="1" si="0"/>
        <v/>
      </c>
      <c r="H24" s="21"/>
      <c r="I24" s="75"/>
      <c r="J24" s="76"/>
      <c r="K24" s="76"/>
      <c r="L24" s="75"/>
      <c r="M24" s="75"/>
      <c r="N24" s="75"/>
      <c r="O24" s="26"/>
      <c r="P24" s="2"/>
      <c r="Q24" s="2"/>
      <c r="R24" s="2"/>
      <c r="S24" s="2"/>
      <c r="T24" s="2"/>
    </row>
    <row r="25" spans="1:20" s="28" customFormat="1" x14ac:dyDescent="0.35">
      <c r="A25" s="3"/>
      <c r="B25" s="29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s="28" customFormat="1" x14ac:dyDescent="0.35">
      <c r="A26" s="76"/>
      <c r="B26" s="29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28" customFormat="1" x14ac:dyDescent="0.35">
      <c r="A27" s="76"/>
      <c r="B27" s="29"/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2" customFormat="1" hidden="1" x14ac:dyDescent="0.35">
      <c r="A28" s="76"/>
      <c r="B28" s="29"/>
      <c r="C28" s="3"/>
      <c r="D28" s="3"/>
      <c r="G28" s="3"/>
      <c r="H28" s="3"/>
      <c r="I28" s="3"/>
      <c r="J28" s="3"/>
      <c r="K28" s="3"/>
      <c r="L28" s="3"/>
      <c r="M28" s="3"/>
      <c r="N28" s="3"/>
      <c r="O28" s="3"/>
    </row>
    <row r="29" spans="1:20" s="2" customFormat="1" hidden="1" x14ac:dyDescent="0.35">
      <c r="A29" s="76"/>
      <c r="B29" s="29"/>
      <c r="C29" s="3"/>
      <c r="D29" s="3"/>
      <c r="G29" s="3"/>
      <c r="H29" s="3"/>
      <c r="I29" s="3"/>
      <c r="J29" s="3"/>
      <c r="K29" s="3"/>
      <c r="L29" s="3"/>
      <c r="M29" s="3"/>
      <c r="N29" s="3"/>
      <c r="O29" s="3"/>
    </row>
    <row r="30" spans="1:20" s="2" customFormat="1" x14ac:dyDescent="0.35">
      <c r="A30" s="76"/>
      <c r="B30" s="77"/>
      <c r="C30" s="76"/>
      <c r="D30" s="76"/>
      <c r="G30" s="76"/>
      <c r="H30" s="76"/>
      <c r="I30" s="76"/>
      <c r="J30" s="76"/>
      <c r="K30" s="76"/>
      <c r="L30" s="76"/>
      <c r="M30" s="76"/>
      <c r="N30" s="76"/>
      <c r="O30" s="76"/>
    </row>
    <row r="31" spans="1:20" s="2" customFormat="1" x14ac:dyDescent="0.35">
      <c r="A31" s="76"/>
      <c r="B31" s="77"/>
      <c r="C31" s="76"/>
      <c r="D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1:20" s="28" customFormat="1" x14ac:dyDescent="0.35">
      <c r="A32" s="76"/>
      <c r="B32" s="77"/>
      <c r="C32" s="76"/>
      <c r="D32" s="76"/>
      <c r="E32" s="2"/>
      <c r="F32" s="2"/>
      <c r="G32" s="76"/>
      <c r="H32" s="76"/>
      <c r="I32" s="76"/>
      <c r="J32" s="76"/>
      <c r="K32" s="76"/>
      <c r="L32" s="76"/>
      <c r="M32" s="76"/>
      <c r="N32" s="76"/>
      <c r="O32" s="76"/>
      <c r="P32" s="2"/>
      <c r="Q32" s="2"/>
      <c r="R32" s="2"/>
      <c r="S32" s="2"/>
      <c r="T32" s="2"/>
    </row>
    <row r="33" spans="1:20" s="28" customFormat="1" x14ac:dyDescent="0.35">
      <c r="A33" s="76"/>
      <c r="B33" s="77"/>
      <c r="C33" s="76"/>
      <c r="D33" s="76"/>
      <c r="E33" s="2"/>
      <c r="F33" s="2"/>
      <c r="G33" s="76"/>
      <c r="H33" s="76"/>
      <c r="I33" s="76"/>
      <c r="J33" s="76"/>
      <c r="K33" s="76"/>
      <c r="L33" s="76"/>
      <c r="M33" s="76"/>
      <c r="N33" s="76"/>
      <c r="O33" s="76"/>
      <c r="P33" s="2"/>
      <c r="Q33" s="2"/>
      <c r="R33" s="2"/>
      <c r="S33" s="2"/>
      <c r="T33" s="2"/>
    </row>
    <row r="34" spans="1:20" s="28" customFormat="1" x14ac:dyDescent="0.35">
      <c r="A34" s="76"/>
      <c r="B34" s="77"/>
      <c r="C34" s="76"/>
      <c r="D34" s="76"/>
      <c r="E34" s="2"/>
      <c r="F34" s="2"/>
      <c r="G34" s="76"/>
      <c r="H34" s="76"/>
      <c r="I34" s="76"/>
      <c r="J34" s="76"/>
      <c r="K34" s="76"/>
      <c r="L34" s="76"/>
      <c r="M34" s="76"/>
      <c r="N34" s="76"/>
      <c r="O34" s="76"/>
      <c r="P34" s="2"/>
      <c r="Q34" s="2"/>
      <c r="R34" s="2"/>
      <c r="S34" s="2"/>
      <c r="T34" s="2"/>
    </row>
    <row r="35" spans="1:20" s="28" customFormat="1" x14ac:dyDescent="0.35">
      <c r="A35" s="76"/>
      <c r="B35" s="77"/>
      <c r="C35" s="76"/>
      <c r="D35" s="76"/>
      <c r="E35" s="2"/>
      <c r="F35" s="2"/>
      <c r="G35" s="76"/>
      <c r="H35" s="76"/>
      <c r="I35" s="76"/>
      <c r="J35" s="76"/>
      <c r="K35" s="76"/>
      <c r="L35" s="76"/>
      <c r="M35" s="76"/>
      <c r="N35" s="76"/>
      <c r="O35" s="76"/>
      <c r="P35" s="2"/>
      <c r="Q35" s="2"/>
      <c r="R35" s="2"/>
      <c r="S35" s="2"/>
      <c r="T35" s="2"/>
    </row>
    <row r="36" spans="1:20" s="28" customFormat="1" x14ac:dyDescent="0.35">
      <c r="A36" s="76"/>
      <c r="B36" s="77"/>
      <c r="C36" s="76"/>
      <c r="D36" s="76"/>
      <c r="E36" s="2"/>
      <c r="F36" s="2"/>
      <c r="G36" s="76"/>
      <c r="H36" s="76"/>
      <c r="I36" s="76"/>
      <c r="J36" s="76"/>
      <c r="K36" s="76"/>
      <c r="L36" s="76"/>
      <c r="M36" s="76"/>
      <c r="N36" s="76"/>
      <c r="O36" s="76"/>
      <c r="P36" s="2"/>
      <c r="Q36" s="2"/>
      <c r="R36" s="2"/>
      <c r="S36" s="2"/>
      <c r="T36" s="2"/>
    </row>
  </sheetData>
  <mergeCells count="10">
    <mergeCell ref="B13:B14"/>
    <mergeCell ref="C13:C14"/>
    <mergeCell ref="G14:H14"/>
    <mergeCell ref="B16:I16"/>
    <mergeCell ref="B2:C2"/>
    <mergeCell ref="B5:C5"/>
    <mergeCell ref="G5:I5"/>
    <mergeCell ref="G6:H6"/>
    <mergeCell ref="G11:I11"/>
    <mergeCell ref="G12:H12"/>
  </mergeCells>
  <conditionalFormatting sqref="C18:C24">
    <cfRule type="containsBlanks" dxfId="6" priority="8">
      <formula>LEN(TRIM(C18))=0</formula>
    </cfRule>
  </conditionalFormatting>
  <conditionalFormatting sqref="E18:E23">
    <cfRule type="containsBlanks" dxfId="5" priority="2">
      <formula>LEN(TRIM(E18))=0</formula>
    </cfRule>
  </conditionalFormatting>
  <conditionalFormatting sqref="F19">
    <cfRule type="containsBlanks" dxfId="4" priority="1">
      <formula>LEN(TRIM(F19))=0</formula>
    </cfRule>
  </conditionalFormatting>
  <conditionalFormatting sqref="H13">
    <cfRule type="containsText" dxfId="3" priority="5" operator="containsText" text="Meta atingida">
      <formula>NOT(ISERROR(SEARCH("Meta atingida",H13)))</formula>
    </cfRule>
  </conditionalFormatting>
  <conditionalFormatting sqref="H9:I9">
    <cfRule type="cellIs" dxfId="2" priority="6" operator="greaterThan">
      <formula>0</formula>
    </cfRule>
  </conditionalFormatting>
  <conditionalFormatting sqref="I6 I13">
    <cfRule type="cellIs" dxfId="1" priority="7" operator="lessThan">
      <formula>0</formula>
    </cfRule>
  </conditionalFormatting>
  <conditionalFormatting sqref="I18:I23">
    <cfRule type="containsBlanks" dxfId="0" priority="3">
      <formula>LEN(TRIM(I18))=0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1658-9FE1-4EC7-A9CD-C410086FF9D6}">
  <dimension ref="A1:U24"/>
  <sheetViews>
    <sheetView zoomScale="70" zoomScaleNormal="70" workbookViewId="0">
      <selection activeCell="C22" sqref="C22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453125" style="75" customWidth="1"/>
    <col min="5" max="5" width="28.453125" style="75" bestFit="1" customWidth="1"/>
    <col min="6" max="6" width="20" style="2" customWidth="1"/>
    <col min="7" max="7" width="21.453125" style="2" bestFit="1" customWidth="1"/>
    <col min="8" max="8" width="32.453125" style="2" bestFit="1" customWidth="1"/>
    <col min="9" max="9" width="30.45312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453125" style="75" hidden="1" customWidth="1"/>
    <col min="15" max="15" width="17.45312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104" t="s">
        <v>17</v>
      </c>
      <c r="C2" s="105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42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6" t="s">
        <v>2</v>
      </c>
      <c r="C5" s="107"/>
      <c r="D5" s="2"/>
      <c r="E5" s="108" t="s">
        <v>18</v>
      </c>
      <c r="F5" s="109"/>
      <c r="G5" s="109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19</v>
      </c>
      <c r="C6" s="45" t="s">
        <v>4</v>
      </c>
      <c r="D6" s="2"/>
      <c r="E6" s="57" t="s">
        <v>20</v>
      </c>
      <c r="F6" s="47" t="s">
        <v>21</v>
      </c>
      <c r="G6" s="53" t="s">
        <v>22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23</v>
      </c>
      <c r="C7" s="42">
        <v>46387</v>
      </c>
      <c r="D7" s="2"/>
      <c r="E7" s="57" t="s">
        <v>24</v>
      </c>
      <c r="F7" s="69">
        <v>4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ht="31" x14ac:dyDescent="0.35">
      <c r="A8" s="3"/>
      <c r="B8" s="55" t="s">
        <v>25</v>
      </c>
      <c r="C8" s="41" t="s">
        <v>43</v>
      </c>
      <c r="D8" s="2"/>
      <c r="E8" s="57" t="s">
        <v>27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0" t="s">
        <v>28</v>
      </c>
      <c r="C10" s="111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2" t="s">
        <v>44</v>
      </c>
      <c r="C11" s="113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14"/>
      <c r="C12" s="115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14"/>
      <c r="C13" s="115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14"/>
      <c r="C14" s="115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16"/>
      <c r="C15" s="117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101" t="s">
        <v>29</v>
      </c>
      <c r="C17" s="102"/>
      <c r="D17" s="102"/>
      <c r="E17" s="102"/>
      <c r="F17" s="102"/>
      <c r="G17" s="102"/>
      <c r="H17" s="102"/>
      <c r="I17" s="102"/>
      <c r="J17" s="103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30</v>
      </c>
      <c r="C18" s="57" t="s">
        <v>31</v>
      </c>
      <c r="D18" s="57" t="s">
        <v>32</v>
      </c>
      <c r="E18" s="57" t="s">
        <v>33</v>
      </c>
      <c r="F18" s="57" t="s">
        <v>34</v>
      </c>
      <c r="G18" s="57" t="s">
        <v>35</v>
      </c>
      <c r="H18" s="57" t="s">
        <v>36</v>
      </c>
      <c r="I18" s="57" t="s">
        <v>37</v>
      </c>
      <c r="J18" s="57" t="s">
        <v>38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7" customHeight="1" x14ac:dyDescent="0.35">
      <c r="A19" s="3"/>
      <c r="B19" s="68">
        <v>1</v>
      </c>
      <c r="C19" s="60" t="s">
        <v>45</v>
      </c>
      <c r="D19" s="8" t="s">
        <v>46</v>
      </c>
      <c r="E19" s="8">
        <v>45823</v>
      </c>
      <c r="F19" s="8"/>
      <c r="G19" s="54"/>
      <c r="H19" s="62" t="str">
        <f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7" customHeight="1" x14ac:dyDescent="0.35">
      <c r="A20" s="3"/>
      <c r="B20" s="68">
        <v>2</v>
      </c>
      <c r="C20" s="60" t="s">
        <v>47</v>
      </c>
      <c r="D20" s="8" t="s">
        <v>46</v>
      </c>
      <c r="E20" s="8">
        <v>46006</v>
      </c>
      <c r="F20" s="8"/>
      <c r="G20" s="54"/>
      <c r="H20" s="62" t="str">
        <f t="shared" ref="H20:H22" si="0">IF(G20="","",DATEDIF(E20,G20,"m"))</f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7" customHeight="1" x14ac:dyDescent="0.35">
      <c r="A21" s="3"/>
      <c r="B21" s="68">
        <v>3</v>
      </c>
      <c r="C21" s="60" t="s">
        <v>48</v>
      </c>
      <c r="D21" s="8" t="s">
        <v>49</v>
      </c>
      <c r="E21" s="8">
        <v>46069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7" customHeight="1" x14ac:dyDescent="0.35">
      <c r="A22" s="3"/>
      <c r="B22" s="68">
        <v>4</v>
      </c>
      <c r="C22" s="61" t="s">
        <v>50</v>
      </c>
      <c r="D22" s="8" t="s">
        <v>49</v>
      </c>
      <c r="E22" s="8">
        <v>46190</v>
      </c>
      <c r="F22" s="8"/>
      <c r="G22" s="54"/>
      <c r="H22" s="62" t="str">
        <f t="shared" si="0"/>
        <v/>
      </c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B23" s="77"/>
      <c r="C23" s="76"/>
      <c r="D23" s="76"/>
      <c r="E23" s="76"/>
      <c r="I23" s="76"/>
      <c r="J23" s="76"/>
      <c r="K23" s="76"/>
      <c r="L23" s="76"/>
    </row>
    <row r="24" spans="1:20" x14ac:dyDescent="0.35">
      <c r="A24" s="76"/>
      <c r="B24" s="77"/>
      <c r="C24" s="76"/>
      <c r="D24" s="76"/>
      <c r="E24" s="76"/>
      <c r="I24" s="76"/>
      <c r="J24" s="76"/>
      <c r="K24" s="76"/>
      <c r="L24" s="76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:C21">
    <cfRule type="containsBlanks" dxfId="16" priority="1">
      <formula>LEN(TRIM(C19))=0</formula>
    </cfRule>
  </conditionalFormatting>
  <conditionalFormatting sqref="H19:H22">
    <cfRule type="containsBlanks" priority="2" stopIfTrue="1">
      <formula>LEN(TRIM(H19))=0</formula>
    </cfRule>
    <cfRule type="cellIs" dxfId="15" priority="3" operator="greaterThan">
      <formula>0</formula>
    </cfRule>
  </conditionalFormatting>
  <dataValidations count="1">
    <dataValidation type="list" allowBlank="1" showInputMessage="1" showErrorMessage="1" sqref="C9" xr:uid="{6F67B868-E16A-4727-B254-CADEC6B0D8E1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A4F7-FCBB-48EB-ACA0-4CE2676A7C1B}">
  <dimension ref="A1:U586"/>
  <sheetViews>
    <sheetView topLeftCell="A6" zoomScale="90" zoomScaleNormal="90" workbookViewId="0">
      <selection activeCell="F3" sqref="F3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54.81640625" style="19" bestFit="1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104" t="s">
        <v>17</v>
      </c>
      <c r="C2" s="105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51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6" t="s">
        <v>2</v>
      </c>
      <c r="C5" s="107"/>
      <c r="D5" s="2"/>
      <c r="E5" s="108" t="s">
        <v>18</v>
      </c>
      <c r="F5" s="109"/>
      <c r="G5" s="109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19</v>
      </c>
      <c r="C6" s="71" t="s">
        <v>4</v>
      </c>
      <c r="D6" s="2"/>
      <c r="E6" s="57" t="s">
        <v>20</v>
      </c>
      <c r="F6" s="47" t="s">
        <v>21</v>
      </c>
      <c r="G6" s="53" t="s">
        <v>22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23</v>
      </c>
      <c r="C7" s="72">
        <v>47483</v>
      </c>
      <c r="D7" s="2"/>
      <c r="E7" s="57" t="s">
        <v>24</v>
      </c>
      <c r="F7" s="69">
        <v>5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25</v>
      </c>
      <c r="C8" s="72" t="s">
        <v>52</v>
      </c>
      <c r="D8" s="2"/>
      <c r="E8" s="57" t="s">
        <v>27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8" t="s">
        <v>28</v>
      </c>
      <c r="C10" s="119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20" t="s">
        <v>53</v>
      </c>
      <c r="C11" s="121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2"/>
      <c r="C12" s="123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2"/>
      <c r="C13" s="123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2"/>
      <c r="C14" s="123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4"/>
      <c r="C15" s="125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101" t="s">
        <v>29</v>
      </c>
      <c r="C17" s="102"/>
      <c r="D17" s="102"/>
      <c r="E17" s="102"/>
      <c r="F17" s="102"/>
      <c r="G17" s="102"/>
      <c r="H17" s="102"/>
      <c r="I17" s="102"/>
      <c r="J17" s="103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30</v>
      </c>
      <c r="C18" s="57" t="s">
        <v>31</v>
      </c>
      <c r="D18" s="57" t="s">
        <v>32</v>
      </c>
      <c r="E18" s="57" t="s">
        <v>33</v>
      </c>
      <c r="F18" s="57" t="s">
        <v>34</v>
      </c>
      <c r="G18" s="57" t="s">
        <v>35</v>
      </c>
      <c r="H18" s="57" t="s">
        <v>36</v>
      </c>
      <c r="I18" s="57" t="s">
        <v>37</v>
      </c>
      <c r="J18" s="57" t="s">
        <v>38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39</v>
      </c>
      <c r="D19" s="8" t="s">
        <v>40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41</v>
      </c>
      <c r="D20" s="8" t="s">
        <v>40</v>
      </c>
      <c r="E20" s="8">
        <v>46387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54</v>
      </c>
      <c r="D21" s="8" t="s">
        <v>40</v>
      </c>
      <c r="E21" s="8">
        <v>46752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68">
        <v>4</v>
      </c>
      <c r="C22" s="61" t="s">
        <v>55</v>
      </c>
      <c r="D22" s="8" t="s">
        <v>40</v>
      </c>
      <c r="E22" s="8">
        <v>47118</v>
      </c>
      <c r="F22" s="8"/>
      <c r="G22" s="54"/>
      <c r="H22" s="62"/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68">
        <v>5</v>
      </c>
      <c r="C23" s="61" t="s">
        <v>56</v>
      </c>
      <c r="D23" s="8" t="s">
        <v>40</v>
      </c>
      <c r="E23" s="8">
        <v>47483</v>
      </c>
      <c r="F23" s="8"/>
      <c r="G23" s="54"/>
      <c r="H23" s="62"/>
      <c r="I23" s="8"/>
      <c r="J23" s="54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3"/>
      <c r="B24" s="29"/>
      <c r="C24" s="3"/>
      <c r="D24" s="3"/>
      <c r="E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A25" s="74"/>
      <c r="B25" s="29"/>
      <c r="C25" s="3"/>
      <c r="D25" s="3"/>
      <c r="E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A26" s="74"/>
      <c r="B26" s="29"/>
      <c r="C26" s="3"/>
      <c r="D26" s="3"/>
      <c r="E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5">
      <c r="A27" s="74"/>
      <c r="B27" s="29"/>
      <c r="C27" s="3"/>
      <c r="D27" s="3"/>
      <c r="E27" s="3"/>
      <c r="I27" s="3"/>
      <c r="J27" s="3"/>
      <c r="K27" s="3"/>
      <c r="L27" s="3"/>
      <c r="M27" s="3"/>
      <c r="N27" s="3"/>
      <c r="O27" s="3"/>
    </row>
    <row r="28" spans="1:20" x14ac:dyDescent="0.35">
      <c r="A28" s="74"/>
      <c r="B28" s="29"/>
      <c r="C28" s="3"/>
      <c r="D28" s="3"/>
      <c r="E28" s="3"/>
      <c r="I28" s="3"/>
      <c r="J28" s="3"/>
      <c r="K28" s="3"/>
      <c r="L28" s="3"/>
      <c r="M28" s="3"/>
      <c r="N28" s="3"/>
      <c r="O28" s="3"/>
    </row>
    <row r="29" spans="1:20" x14ac:dyDescent="0.35">
      <c r="A29" s="74"/>
      <c r="B29" s="29"/>
      <c r="C29" s="3"/>
      <c r="D29" s="3"/>
      <c r="E29" s="3"/>
      <c r="I29" s="3"/>
      <c r="J29" s="3"/>
      <c r="K29" s="3"/>
      <c r="L29" s="3"/>
      <c r="M29" s="3"/>
      <c r="N29" s="3"/>
      <c r="O29" s="3"/>
    </row>
    <row r="30" spans="1:20" x14ac:dyDescent="0.35">
      <c r="A30" s="74"/>
      <c r="B30" s="29"/>
      <c r="C30" s="3"/>
      <c r="D30" s="3"/>
      <c r="E30" s="3"/>
      <c r="I30" s="3"/>
      <c r="J30" s="3"/>
      <c r="K30" s="3"/>
      <c r="L30" s="3"/>
      <c r="M30" s="3"/>
      <c r="N30" s="3"/>
      <c r="O30" s="3"/>
    </row>
    <row r="31" spans="1:20" x14ac:dyDescent="0.35">
      <c r="A31" s="74"/>
      <c r="B31" s="29"/>
      <c r="C31" s="3"/>
      <c r="D31" s="3"/>
      <c r="E31" s="3"/>
      <c r="I31" s="3"/>
      <c r="J31" s="3"/>
      <c r="K31" s="3"/>
      <c r="L31" s="3"/>
      <c r="M31" s="3"/>
      <c r="N31" s="3"/>
      <c r="O31" s="3"/>
    </row>
    <row r="32" spans="1:20" x14ac:dyDescent="0.35">
      <c r="A32" s="74"/>
      <c r="B32" s="29"/>
      <c r="C32" s="3"/>
      <c r="D32" s="3"/>
      <c r="E32" s="3"/>
      <c r="I32" s="3"/>
      <c r="J32" s="3"/>
      <c r="K32" s="3"/>
      <c r="L32" s="3"/>
      <c r="M32" s="3"/>
      <c r="N32" s="3"/>
      <c r="O32" s="3"/>
    </row>
    <row r="33" spans="2:15" x14ac:dyDescent="0.35">
      <c r="B33" s="29"/>
      <c r="C33" s="3"/>
      <c r="D33" s="3"/>
      <c r="E33" s="3"/>
      <c r="I33" s="3"/>
      <c r="J33" s="3"/>
      <c r="K33" s="3"/>
      <c r="L33" s="3"/>
      <c r="M33" s="3"/>
      <c r="N33" s="3"/>
      <c r="O33" s="3"/>
    </row>
    <row r="34" spans="2:15" x14ac:dyDescent="0.35">
      <c r="B34" s="29"/>
      <c r="C34" s="3"/>
      <c r="D34" s="3"/>
      <c r="E34" s="3"/>
      <c r="I34" s="3"/>
      <c r="J34" s="3"/>
      <c r="K34" s="3"/>
      <c r="L34" s="3"/>
      <c r="M34" s="3"/>
      <c r="N34" s="3"/>
      <c r="O34" s="3"/>
    </row>
    <row r="35" spans="2:15" x14ac:dyDescent="0.35">
      <c r="B35" s="29"/>
      <c r="C35" s="3"/>
      <c r="D35" s="3"/>
      <c r="E35" s="3"/>
      <c r="I35" s="3"/>
      <c r="J35" s="3"/>
      <c r="K35" s="3"/>
      <c r="L35" s="3"/>
      <c r="M35" s="3"/>
      <c r="N35" s="3"/>
      <c r="O35" s="3"/>
    </row>
    <row r="36" spans="2:15" x14ac:dyDescent="0.35">
      <c r="B36" s="29"/>
      <c r="C36" s="3"/>
      <c r="D36" s="3"/>
      <c r="E36" s="3"/>
      <c r="I36" s="3"/>
      <c r="J36" s="3"/>
      <c r="K36" s="3"/>
      <c r="L36" s="3"/>
      <c r="M36" s="3"/>
      <c r="N36" s="3"/>
      <c r="O36" s="3"/>
    </row>
    <row r="37" spans="2:15" x14ac:dyDescent="0.35">
      <c r="B37" s="29"/>
      <c r="C37" s="3"/>
      <c r="D37" s="3"/>
      <c r="E37" s="3"/>
      <c r="I37" s="3"/>
      <c r="J37" s="3"/>
      <c r="K37" s="3"/>
      <c r="L37" s="3"/>
      <c r="M37" s="3"/>
      <c r="N37" s="3"/>
      <c r="O37" s="3"/>
    </row>
    <row r="38" spans="2:15" x14ac:dyDescent="0.35">
      <c r="B38" s="29"/>
      <c r="C38" s="3"/>
      <c r="D38" s="3"/>
      <c r="E38" s="3"/>
      <c r="I38" s="3"/>
      <c r="J38" s="3"/>
      <c r="K38" s="3"/>
      <c r="L38" s="3"/>
      <c r="M38" s="3"/>
      <c r="N38" s="3"/>
      <c r="O38" s="3"/>
    </row>
    <row r="39" spans="2:15" x14ac:dyDescent="0.35">
      <c r="B39" s="29"/>
      <c r="C39" s="3"/>
      <c r="D39" s="3"/>
      <c r="E39" s="3"/>
      <c r="I39" s="3"/>
      <c r="J39" s="3"/>
      <c r="K39" s="3"/>
      <c r="L39" s="3"/>
      <c r="M39" s="3"/>
      <c r="N39" s="3"/>
      <c r="O39" s="3"/>
    </row>
    <row r="40" spans="2:15" x14ac:dyDescent="0.35">
      <c r="B40" s="29"/>
      <c r="C40" s="3"/>
      <c r="D40" s="3"/>
      <c r="E40" s="3"/>
      <c r="I40" s="3"/>
      <c r="J40" s="3"/>
      <c r="K40" s="3"/>
      <c r="L40" s="3"/>
      <c r="M40" s="3"/>
      <c r="N40" s="3"/>
      <c r="O40" s="3"/>
    </row>
    <row r="41" spans="2:15" x14ac:dyDescent="0.35">
      <c r="B41" s="29"/>
      <c r="C41" s="3"/>
      <c r="D41" s="3"/>
      <c r="E41" s="3"/>
      <c r="I41" s="3"/>
      <c r="J41" s="3"/>
      <c r="K41" s="3"/>
      <c r="L41" s="3"/>
      <c r="M41" s="3"/>
      <c r="N41" s="3"/>
      <c r="O41" s="3"/>
    </row>
    <row r="42" spans="2:15" x14ac:dyDescent="0.35">
      <c r="B42" s="29"/>
      <c r="C42" s="3"/>
      <c r="D42" s="3"/>
      <c r="E42" s="3"/>
      <c r="I42" s="3"/>
      <c r="J42" s="3"/>
      <c r="K42" s="3"/>
      <c r="L42" s="3"/>
      <c r="M42" s="3"/>
      <c r="N42" s="3"/>
      <c r="O42" s="3"/>
    </row>
    <row r="43" spans="2:15" x14ac:dyDescent="0.35">
      <c r="B43" s="29"/>
      <c r="C43" s="3"/>
      <c r="D43" s="3"/>
      <c r="E43" s="3"/>
      <c r="I43" s="3"/>
      <c r="J43" s="3"/>
      <c r="K43" s="3"/>
      <c r="L43" s="3"/>
      <c r="M43" s="3"/>
      <c r="N43" s="3"/>
      <c r="O43" s="3"/>
    </row>
    <row r="44" spans="2:15" x14ac:dyDescent="0.35">
      <c r="B44" s="29"/>
      <c r="C44" s="3"/>
      <c r="D44" s="3"/>
      <c r="E44" s="3"/>
      <c r="I44" s="3"/>
      <c r="J44" s="3"/>
      <c r="K44" s="3"/>
      <c r="L44" s="3"/>
      <c r="M44" s="3"/>
      <c r="N44" s="3"/>
      <c r="O44" s="3"/>
    </row>
    <row r="45" spans="2:15" x14ac:dyDescent="0.35">
      <c r="B45" s="29"/>
      <c r="C45" s="3"/>
      <c r="D45" s="3"/>
      <c r="E45" s="3"/>
      <c r="I45" s="3"/>
      <c r="J45" s="3"/>
      <c r="K45" s="3"/>
      <c r="L45" s="3"/>
      <c r="M45" s="3"/>
      <c r="N45" s="3"/>
      <c r="O45" s="3"/>
    </row>
    <row r="46" spans="2:15" x14ac:dyDescent="0.35">
      <c r="B46" s="29"/>
      <c r="C46" s="3"/>
      <c r="D46" s="3"/>
      <c r="E46" s="3"/>
      <c r="I46" s="3"/>
      <c r="J46" s="3"/>
      <c r="K46" s="3"/>
      <c r="L46" s="3"/>
      <c r="M46" s="3"/>
      <c r="N46" s="3"/>
      <c r="O46" s="3"/>
    </row>
    <row r="47" spans="2:15" x14ac:dyDescent="0.35">
      <c r="B47" s="29"/>
      <c r="C47" s="3"/>
      <c r="D47" s="3"/>
      <c r="E47" s="3"/>
      <c r="I47" s="3"/>
      <c r="J47" s="3"/>
      <c r="K47" s="3"/>
      <c r="L47" s="3"/>
      <c r="M47" s="3"/>
      <c r="N47" s="3"/>
      <c r="O47" s="3"/>
    </row>
    <row r="48" spans="2:15" x14ac:dyDescent="0.35">
      <c r="B48" s="29"/>
      <c r="C48" s="3"/>
      <c r="D48" s="3"/>
      <c r="E48" s="3"/>
      <c r="I48" s="3"/>
      <c r="J48" s="3"/>
      <c r="K48" s="3"/>
      <c r="L48" s="3"/>
      <c r="M48" s="3"/>
      <c r="N48" s="3"/>
      <c r="O48" s="3"/>
    </row>
    <row r="49" spans="2:15" x14ac:dyDescent="0.35">
      <c r="B49" s="29"/>
      <c r="C49" s="3"/>
      <c r="D49" s="3"/>
      <c r="E49" s="3"/>
      <c r="I49" s="3"/>
      <c r="J49" s="3"/>
      <c r="K49" s="3"/>
      <c r="L49" s="3"/>
      <c r="M49" s="3"/>
      <c r="N49" s="3"/>
      <c r="O49" s="3"/>
    </row>
    <row r="50" spans="2:15" x14ac:dyDescent="0.35">
      <c r="B50" s="29"/>
      <c r="C50" s="3"/>
      <c r="D50" s="3"/>
      <c r="E50" s="3"/>
      <c r="I50" s="3"/>
      <c r="J50" s="3"/>
      <c r="K50" s="3"/>
      <c r="L50" s="3"/>
      <c r="M50" s="3"/>
      <c r="N50" s="3"/>
      <c r="O50" s="3"/>
    </row>
    <row r="51" spans="2:15" x14ac:dyDescent="0.35">
      <c r="B51" s="29"/>
      <c r="C51" s="3"/>
      <c r="D51" s="3"/>
      <c r="E51" s="3"/>
      <c r="I51" s="3"/>
      <c r="J51" s="3"/>
      <c r="K51" s="3"/>
      <c r="L51" s="3"/>
      <c r="M51" s="3"/>
      <c r="N51" s="3"/>
      <c r="O51" s="3"/>
    </row>
    <row r="52" spans="2:15" x14ac:dyDescent="0.35">
      <c r="B52" s="29"/>
      <c r="C52" s="3"/>
      <c r="D52" s="3"/>
      <c r="E52" s="3"/>
      <c r="I52" s="3"/>
      <c r="J52" s="3"/>
      <c r="K52" s="3"/>
      <c r="L52" s="3"/>
      <c r="M52" s="3"/>
      <c r="N52" s="3"/>
      <c r="O52" s="3"/>
    </row>
    <row r="53" spans="2:15" x14ac:dyDescent="0.35">
      <c r="B53" s="29"/>
      <c r="C53" s="3"/>
      <c r="D53" s="3"/>
      <c r="E53" s="3"/>
      <c r="I53" s="3"/>
      <c r="J53" s="3"/>
      <c r="K53" s="3"/>
      <c r="L53" s="3"/>
      <c r="M53" s="3"/>
      <c r="N53" s="3"/>
      <c r="O53" s="3"/>
    </row>
    <row r="54" spans="2:15" x14ac:dyDescent="0.35">
      <c r="B54" s="29"/>
      <c r="C54" s="3"/>
      <c r="D54" s="3"/>
      <c r="E54" s="3"/>
      <c r="I54" s="3"/>
      <c r="J54" s="3"/>
      <c r="K54" s="3"/>
      <c r="L54" s="3"/>
      <c r="M54" s="3"/>
      <c r="N54" s="3"/>
      <c r="O54" s="3"/>
    </row>
    <row r="55" spans="2:15" x14ac:dyDescent="0.35">
      <c r="B55" s="29"/>
      <c r="C55" s="3"/>
      <c r="D55" s="3"/>
      <c r="E55" s="3"/>
      <c r="I55" s="3"/>
      <c r="J55" s="3"/>
      <c r="K55" s="3"/>
      <c r="L55" s="3"/>
      <c r="M55" s="3"/>
      <c r="N55" s="3"/>
      <c r="O55" s="3"/>
    </row>
    <row r="56" spans="2:15" x14ac:dyDescent="0.35">
      <c r="B56" s="29"/>
      <c r="C56" s="3"/>
      <c r="D56" s="3"/>
      <c r="E56" s="3"/>
      <c r="I56" s="3"/>
      <c r="J56" s="3"/>
      <c r="K56" s="3"/>
      <c r="L56" s="3"/>
      <c r="M56" s="3"/>
      <c r="N56" s="3"/>
      <c r="O56" s="3"/>
    </row>
    <row r="57" spans="2:15" x14ac:dyDescent="0.35">
      <c r="B57" s="29"/>
      <c r="C57" s="3"/>
      <c r="D57" s="3"/>
      <c r="E57" s="3"/>
      <c r="I57" s="3"/>
      <c r="J57" s="3"/>
      <c r="K57" s="3"/>
      <c r="L57" s="3"/>
      <c r="M57" s="3"/>
      <c r="N57" s="3"/>
      <c r="O57" s="3"/>
    </row>
    <row r="58" spans="2:15" x14ac:dyDescent="0.35">
      <c r="B58" s="29"/>
      <c r="C58" s="3"/>
      <c r="D58" s="3"/>
      <c r="E58" s="3"/>
      <c r="I58" s="3"/>
      <c r="J58" s="3"/>
      <c r="K58" s="3"/>
      <c r="L58" s="3"/>
      <c r="M58" s="3"/>
      <c r="N58" s="3"/>
      <c r="O58" s="3"/>
    </row>
    <row r="59" spans="2:15" x14ac:dyDescent="0.35">
      <c r="B59" s="29"/>
      <c r="C59" s="3"/>
      <c r="D59" s="3"/>
      <c r="E59" s="3"/>
      <c r="I59" s="3"/>
      <c r="J59" s="3"/>
      <c r="K59" s="3"/>
      <c r="L59" s="3"/>
      <c r="M59" s="3"/>
      <c r="N59" s="3"/>
      <c r="O59" s="3"/>
    </row>
    <row r="60" spans="2:15" x14ac:dyDescent="0.35">
      <c r="B60" s="29"/>
      <c r="C60" s="3"/>
      <c r="D60" s="3"/>
      <c r="E60" s="3"/>
      <c r="I60" s="3"/>
      <c r="J60" s="3"/>
      <c r="K60" s="3"/>
      <c r="L60" s="3"/>
      <c r="M60" s="3"/>
      <c r="N60" s="3"/>
      <c r="O60" s="3"/>
    </row>
    <row r="61" spans="2:15" x14ac:dyDescent="0.35">
      <c r="B61" s="29"/>
      <c r="C61" s="3"/>
      <c r="D61" s="3"/>
      <c r="E61" s="3"/>
      <c r="I61" s="3"/>
      <c r="J61" s="3"/>
      <c r="K61" s="3"/>
      <c r="L61" s="3"/>
      <c r="M61" s="3"/>
      <c r="N61" s="3"/>
      <c r="O61" s="3"/>
    </row>
    <row r="62" spans="2:15" x14ac:dyDescent="0.35">
      <c r="B62" s="29"/>
      <c r="C62" s="3"/>
      <c r="D62" s="3"/>
      <c r="E62" s="3"/>
      <c r="I62" s="3"/>
      <c r="J62" s="3"/>
      <c r="K62" s="3"/>
      <c r="L62" s="3"/>
      <c r="M62" s="3"/>
      <c r="N62" s="3"/>
      <c r="O62" s="3"/>
    </row>
    <row r="63" spans="2:15" x14ac:dyDescent="0.35">
      <c r="B63" s="29"/>
      <c r="C63" s="3"/>
      <c r="D63" s="3"/>
      <c r="E63" s="3"/>
      <c r="I63" s="3"/>
      <c r="J63" s="3"/>
      <c r="K63" s="3"/>
      <c r="L63" s="3"/>
      <c r="M63" s="3"/>
      <c r="N63" s="3"/>
      <c r="O63" s="3"/>
    </row>
    <row r="64" spans="2:15" x14ac:dyDescent="0.35">
      <c r="B64" s="29"/>
      <c r="C64" s="3"/>
      <c r="D64" s="3"/>
      <c r="E64" s="3"/>
      <c r="I64" s="3"/>
      <c r="J64" s="3"/>
      <c r="K64" s="3"/>
      <c r="L64" s="3"/>
      <c r="M64" s="3"/>
      <c r="N64" s="3"/>
      <c r="O64" s="3"/>
    </row>
    <row r="65" spans="2:15" x14ac:dyDescent="0.35">
      <c r="B65" s="29"/>
      <c r="C65" s="3"/>
      <c r="D65" s="3"/>
      <c r="E65" s="3"/>
      <c r="I65" s="3"/>
      <c r="J65" s="3"/>
      <c r="K65" s="3"/>
      <c r="L65" s="3"/>
      <c r="M65" s="3"/>
      <c r="N65" s="3"/>
      <c r="O65" s="3"/>
    </row>
    <row r="66" spans="2:15" x14ac:dyDescent="0.35">
      <c r="B66" s="29"/>
      <c r="C66" s="3"/>
      <c r="D66" s="3"/>
      <c r="E66" s="3"/>
      <c r="I66" s="3"/>
      <c r="J66" s="3"/>
      <c r="K66" s="3"/>
      <c r="L66" s="3"/>
      <c r="M66" s="3"/>
      <c r="N66" s="3"/>
      <c r="O66" s="3"/>
    </row>
    <row r="67" spans="2:15" x14ac:dyDescent="0.35">
      <c r="B67" s="29"/>
      <c r="C67" s="3"/>
      <c r="D67" s="3"/>
      <c r="E67" s="3"/>
      <c r="I67" s="3"/>
      <c r="J67" s="3"/>
      <c r="K67" s="3"/>
      <c r="L67" s="3"/>
      <c r="M67" s="3"/>
      <c r="N67" s="3"/>
      <c r="O67" s="3"/>
    </row>
    <row r="68" spans="2:15" x14ac:dyDescent="0.35">
      <c r="B68" s="29"/>
      <c r="C68" s="3"/>
      <c r="D68" s="3"/>
      <c r="E68" s="3"/>
      <c r="I68" s="3"/>
      <c r="J68" s="3"/>
      <c r="K68" s="3"/>
      <c r="L68" s="3"/>
      <c r="M68" s="3"/>
      <c r="N68" s="3"/>
      <c r="O68" s="3"/>
    </row>
    <row r="69" spans="2:15" x14ac:dyDescent="0.35">
      <c r="B69" s="29"/>
      <c r="C69" s="3"/>
      <c r="D69" s="3"/>
      <c r="E69" s="3"/>
      <c r="I69" s="3"/>
      <c r="J69" s="3"/>
      <c r="K69" s="3"/>
      <c r="L69" s="3"/>
      <c r="M69" s="3"/>
      <c r="N69" s="3"/>
      <c r="O69" s="3"/>
    </row>
    <row r="70" spans="2:15" x14ac:dyDescent="0.35">
      <c r="B70" s="29"/>
      <c r="C70" s="3"/>
      <c r="D70" s="3"/>
      <c r="E70" s="3"/>
      <c r="I70" s="3"/>
      <c r="J70" s="3"/>
      <c r="K70" s="3"/>
      <c r="L70" s="3"/>
      <c r="M70" s="3"/>
      <c r="N70" s="3"/>
      <c r="O70" s="3"/>
    </row>
    <row r="71" spans="2:15" x14ac:dyDescent="0.35">
      <c r="B71" s="29"/>
      <c r="C71" s="3"/>
      <c r="D71" s="3"/>
      <c r="E71" s="3"/>
      <c r="I71" s="3"/>
      <c r="J71" s="3"/>
      <c r="K71" s="3"/>
      <c r="L71" s="3"/>
      <c r="M71" s="3"/>
      <c r="N71" s="3"/>
      <c r="O71" s="3"/>
    </row>
    <row r="72" spans="2:15" x14ac:dyDescent="0.35">
      <c r="B72" s="29"/>
      <c r="C72" s="3"/>
      <c r="D72" s="3"/>
      <c r="E72" s="3"/>
      <c r="I72" s="3"/>
      <c r="J72" s="3"/>
      <c r="K72" s="3"/>
      <c r="L72" s="3"/>
      <c r="M72" s="3"/>
      <c r="N72" s="3"/>
      <c r="O72" s="3"/>
    </row>
    <row r="73" spans="2:15" x14ac:dyDescent="0.35">
      <c r="B73" s="29"/>
      <c r="C73" s="3"/>
      <c r="D73" s="3"/>
      <c r="E73" s="3"/>
      <c r="I73" s="3"/>
      <c r="J73" s="3"/>
      <c r="K73" s="3"/>
      <c r="L73" s="3"/>
      <c r="M73" s="3"/>
      <c r="N73" s="3"/>
      <c r="O73" s="3"/>
    </row>
    <row r="74" spans="2:15" x14ac:dyDescent="0.35">
      <c r="B74" s="29"/>
      <c r="C74" s="3"/>
      <c r="D74" s="3"/>
      <c r="E74" s="3"/>
      <c r="I74" s="3"/>
      <c r="J74" s="3"/>
      <c r="K74" s="3"/>
      <c r="L74" s="3"/>
      <c r="M74" s="3"/>
      <c r="N74" s="3"/>
      <c r="O74" s="3"/>
    </row>
    <row r="75" spans="2:15" x14ac:dyDescent="0.35">
      <c r="B75" s="29"/>
      <c r="C75" s="3"/>
      <c r="D75" s="3"/>
      <c r="E75" s="3"/>
      <c r="I75" s="3"/>
      <c r="J75" s="3"/>
      <c r="K75" s="3"/>
      <c r="L75" s="3"/>
      <c r="M75" s="3"/>
      <c r="N75" s="3"/>
      <c r="O75" s="3"/>
    </row>
    <row r="76" spans="2:15" x14ac:dyDescent="0.35">
      <c r="B76" s="29"/>
      <c r="C76" s="3"/>
      <c r="D76" s="3"/>
      <c r="E76" s="3"/>
      <c r="I76" s="3"/>
      <c r="J76" s="3"/>
      <c r="K76" s="3"/>
      <c r="L76" s="3"/>
      <c r="M76" s="3"/>
      <c r="N76" s="3"/>
      <c r="O76" s="3"/>
    </row>
    <row r="77" spans="2:15" x14ac:dyDescent="0.35">
      <c r="B77" s="29"/>
      <c r="C77" s="3"/>
      <c r="D77" s="3"/>
      <c r="E77" s="3"/>
      <c r="I77" s="3"/>
      <c r="J77" s="3"/>
      <c r="K77" s="3"/>
      <c r="L77" s="3"/>
      <c r="M77" s="3"/>
      <c r="N77" s="3"/>
      <c r="O77" s="3"/>
    </row>
    <row r="78" spans="2:15" x14ac:dyDescent="0.35">
      <c r="B78" s="29"/>
      <c r="C78" s="3"/>
      <c r="D78" s="3"/>
      <c r="E78" s="3"/>
      <c r="I78" s="3"/>
      <c r="J78" s="3"/>
      <c r="K78" s="3"/>
      <c r="L78" s="3"/>
      <c r="M78" s="3"/>
      <c r="N78" s="3"/>
      <c r="O78" s="3"/>
    </row>
    <row r="79" spans="2:15" x14ac:dyDescent="0.35">
      <c r="B79" s="29"/>
      <c r="C79" s="3"/>
      <c r="D79" s="3"/>
      <c r="E79" s="3"/>
      <c r="I79" s="3"/>
      <c r="J79" s="3"/>
      <c r="K79" s="3"/>
      <c r="L79" s="3"/>
      <c r="M79" s="3"/>
      <c r="N79" s="3"/>
      <c r="O79" s="3"/>
    </row>
    <row r="80" spans="2:15" x14ac:dyDescent="0.35">
      <c r="B80" s="29"/>
      <c r="C80" s="3"/>
      <c r="D80" s="3"/>
      <c r="E80" s="3"/>
      <c r="I80" s="3"/>
      <c r="J80" s="3"/>
      <c r="K80" s="3"/>
      <c r="L80" s="3"/>
      <c r="M80" s="3"/>
      <c r="N80" s="3"/>
      <c r="O80" s="3"/>
    </row>
    <row r="81" spans="2:15" x14ac:dyDescent="0.35">
      <c r="B81" s="29"/>
      <c r="C81" s="3"/>
      <c r="D81" s="3"/>
      <c r="E81" s="3"/>
      <c r="I81" s="3"/>
      <c r="J81" s="3"/>
      <c r="K81" s="3"/>
      <c r="L81" s="3"/>
      <c r="M81" s="3"/>
      <c r="N81" s="3"/>
      <c r="O81" s="3"/>
    </row>
    <row r="82" spans="2:15" x14ac:dyDescent="0.35">
      <c r="B82" s="29"/>
      <c r="C82" s="3"/>
      <c r="D82" s="3"/>
      <c r="E82" s="3"/>
      <c r="I82" s="3"/>
      <c r="J82" s="3"/>
      <c r="K82" s="3"/>
      <c r="L82" s="3"/>
      <c r="M82" s="3"/>
      <c r="N82" s="3"/>
      <c r="O82" s="3"/>
    </row>
    <row r="83" spans="2:15" x14ac:dyDescent="0.35">
      <c r="B83" s="29"/>
      <c r="C83" s="3"/>
      <c r="D83" s="3"/>
      <c r="E83" s="3"/>
      <c r="I83" s="3"/>
      <c r="J83" s="3"/>
      <c r="K83" s="3"/>
      <c r="L83" s="3"/>
      <c r="M83" s="3"/>
      <c r="N83" s="3"/>
      <c r="O83" s="3"/>
    </row>
    <row r="84" spans="2:15" x14ac:dyDescent="0.35">
      <c r="B84" s="29"/>
      <c r="C84" s="3"/>
      <c r="D84" s="3"/>
      <c r="E84" s="3"/>
      <c r="I84" s="3"/>
      <c r="J84" s="3"/>
      <c r="K84" s="3"/>
      <c r="L84" s="3"/>
      <c r="M84" s="3"/>
      <c r="N84" s="3"/>
      <c r="O84" s="3"/>
    </row>
    <row r="85" spans="2:15" x14ac:dyDescent="0.35">
      <c r="B85" s="29"/>
      <c r="C85" s="3"/>
      <c r="D85" s="3"/>
      <c r="E85" s="3"/>
      <c r="I85" s="3"/>
      <c r="J85" s="3"/>
      <c r="K85" s="3"/>
      <c r="L85" s="3"/>
      <c r="M85" s="3"/>
      <c r="N85" s="3"/>
      <c r="O85" s="3"/>
    </row>
    <row r="86" spans="2:15" x14ac:dyDescent="0.35">
      <c r="B86" s="29"/>
      <c r="C86" s="3"/>
      <c r="D86" s="3"/>
      <c r="E86" s="3"/>
      <c r="I86" s="3"/>
      <c r="J86" s="3"/>
      <c r="K86" s="3"/>
      <c r="L86" s="3"/>
      <c r="M86" s="3"/>
      <c r="N86" s="3"/>
      <c r="O86" s="3"/>
    </row>
    <row r="87" spans="2:15" x14ac:dyDescent="0.35">
      <c r="B87" s="29"/>
      <c r="C87" s="3"/>
      <c r="D87" s="3"/>
      <c r="E87" s="3"/>
      <c r="I87" s="3"/>
      <c r="J87" s="3"/>
      <c r="K87" s="3"/>
      <c r="L87" s="3"/>
      <c r="M87" s="3"/>
      <c r="N87" s="3"/>
      <c r="O87" s="3"/>
    </row>
    <row r="88" spans="2:15" x14ac:dyDescent="0.35">
      <c r="B88" s="29"/>
      <c r="C88" s="3"/>
      <c r="D88" s="3"/>
      <c r="E88" s="3"/>
      <c r="I88" s="3"/>
      <c r="J88" s="3"/>
      <c r="K88" s="3"/>
      <c r="L88" s="3"/>
      <c r="M88" s="3"/>
      <c r="N88" s="3"/>
      <c r="O88" s="3"/>
    </row>
    <row r="89" spans="2:15" x14ac:dyDescent="0.35">
      <c r="B89" s="29"/>
      <c r="C89" s="3"/>
      <c r="D89" s="3"/>
      <c r="E89" s="3"/>
      <c r="I89" s="3"/>
      <c r="J89" s="3"/>
      <c r="K89" s="3"/>
      <c r="L89" s="3"/>
      <c r="M89" s="3"/>
      <c r="N89" s="3"/>
      <c r="O89" s="3"/>
    </row>
    <row r="90" spans="2:15" x14ac:dyDescent="0.35">
      <c r="B90" s="29"/>
      <c r="C90" s="3"/>
      <c r="D90" s="3"/>
      <c r="E90" s="3"/>
      <c r="I90" s="3"/>
      <c r="J90" s="3"/>
      <c r="K90" s="3"/>
      <c r="L90" s="3"/>
      <c r="M90" s="3"/>
      <c r="N90" s="3"/>
      <c r="O90" s="3"/>
    </row>
    <row r="91" spans="2:15" x14ac:dyDescent="0.35">
      <c r="B91" s="29"/>
      <c r="C91" s="3"/>
      <c r="D91" s="3"/>
      <c r="E91" s="3"/>
      <c r="I91" s="3"/>
      <c r="J91" s="3"/>
      <c r="K91" s="3"/>
      <c r="L91" s="3"/>
      <c r="M91" s="3"/>
      <c r="N91" s="3"/>
      <c r="O91" s="3"/>
    </row>
    <row r="92" spans="2:15" x14ac:dyDescent="0.35">
      <c r="B92" s="29"/>
      <c r="C92" s="3"/>
      <c r="D92" s="3"/>
      <c r="E92" s="3"/>
      <c r="I92" s="3"/>
      <c r="J92" s="3"/>
      <c r="K92" s="3"/>
      <c r="L92" s="3"/>
      <c r="M92" s="3"/>
      <c r="N92" s="3"/>
      <c r="O92" s="3"/>
    </row>
    <row r="93" spans="2:15" x14ac:dyDescent="0.35">
      <c r="B93" s="29"/>
      <c r="C93" s="3"/>
      <c r="D93" s="3"/>
      <c r="E93" s="3"/>
      <c r="I93" s="3"/>
      <c r="J93" s="3"/>
      <c r="K93" s="3"/>
      <c r="L93" s="3"/>
      <c r="M93" s="3"/>
      <c r="N93" s="3"/>
      <c r="O93" s="3"/>
    </row>
    <row r="94" spans="2:15" x14ac:dyDescent="0.35">
      <c r="B94" s="29"/>
      <c r="C94" s="3"/>
      <c r="D94" s="3"/>
      <c r="E94" s="3"/>
      <c r="I94" s="3"/>
      <c r="J94" s="3"/>
      <c r="K94" s="3"/>
      <c r="L94" s="3"/>
      <c r="M94" s="3"/>
      <c r="N94" s="3"/>
      <c r="O94" s="3"/>
    </row>
    <row r="95" spans="2:15" x14ac:dyDescent="0.35">
      <c r="B95" s="29"/>
      <c r="C95" s="3"/>
      <c r="D95" s="3"/>
      <c r="E95" s="3"/>
      <c r="I95" s="3"/>
      <c r="J95" s="3"/>
      <c r="K95" s="3"/>
      <c r="L95" s="3"/>
      <c r="M95" s="3"/>
      <c r="N95" s="3"/>
      <c r="O95" s="3"/>
    </row>
    <row r="96" spans="2:15" x14ac:dyDescent="0.35">
      <c r="B96" s="29"/>
      <c r="C96" s="3"/>
      <c r="D96" s="3"/>
      <c r="E96" s="3"/>
      <c r="I96" s="3"/>
      <c r="J96" s="3"/>
      <c r="K96" s="3"/>
      <c r="L96" s="3"/>
      <c r="M96" s="3"/>
      <c r="N96" s="3"/>
      <c r="O96" s="3"/>
    </row>
    <row r="97" spans="2:15" x14ac:dyDescent="0.35">
      <c r="B97" s="29"/>
      <c r="C97" s="3"/>
      <c r="D97" s="3"/>
      <c r="E97" s="3"/>
      <c r="I97" s="3"/>
      <c r="J97" s="3"/>
      <c r="K97" s="3"/>
      <c r="L97" s="3"/>
      <c r="M97" s="3"/>
      <c r="N97" s="3"/>
      <c r="O97" s="3"/>
    </row>
    <row r="98" spans="2:15" x14ac:dyDescent="0.35">
      <c r="B98" s="29"/>
      <c r="C98" s="3"/>
      <c r="D98" s="3"/>
      <c r="E98" s="3"/>
      <c r="I98" s="3"/>
      <c r="J98" s="3"/>
      <c r="K98" s="3"/>
      <c r="L98" s="3"/>
      <c r="M98" s="3"/>
      <c r="N98" s="3"/>
      <c r="O98" s="3"/>
    </row>
    <row r="99" spans="2:15" x14ac:dyDescent="0.35">
      <c r="B99" s="29"/>
      <c r="C99" s="3"/>
      <c r="D99" s="3"/>
      <c r="E99" s="3"/>
      <c r="I99" s="3"/>
      <c r="J99" s="3"/>
      <c r="K99" s="3"/>
      <c r="L99" s="3"/>
      <c r="M99" s="3"/>
      <c r="N99" s="3"/>
      <c r="O99" s="3"/>
    </row>
    <row r="100" spans="2:15" x14ac:dyDescent="0.35">
      <c r="B100" s="29"/>
      <c r="C100" s="3"/>
      <c r="D100" s="3"/>
      <c r="E100" s="3"/>
      <c r="I100" s="3"/>
      <c r="J100" s="3"/>
      <c r="K100" s="3"/>
      <c r="L100" s="3"/>
      <c r="M100" s="3"/>
      <c r="N100" s="3"/>
      <c r="O100" s="3"/>
    </row>
    <row r="101" spans="2:15" x14ac:dyDescent="0.35">
      <c r="B101" s="29"/>
      <c r="C101" s="3"/>
      <c r="D101" s="3"/>
      <c r="E101" s="3"/>
      <c r="I101" s="3"/>
      <c r="J101" s="3"/>
      <c r="K101" s="3"/>
      <c r="L101" s="3"/>
      <c r="M101" s="3"/>
      <c r="N101" s="3"/>
      <c r="O101" s="3"/>
    </row>
    <row r="102" spans="2:15" x14ac:dyDescent="0.35">
      <c r="B102" s="29"/>
      <c r="C102" s="3"/>
      <c r="D102" s="3"/>
      <c r="E102" s="3"/>
      <c r="I102" s="3"/>
      <c r="J102" s="3"/>
      <c r="K102" s="3"/>
      <c r="L102" s="3"/>
      <c r="M102" s="3"/>
      <c r="N102" s="3"/>
      <c r="O102" s="3"/>
    </row>
    <row r="103" spans="2:15" x14ac:dyDescent="0.35">
      <c r="B103" s="29"/>
      <c r="C103" s="3"/>
      <c r="D103" s="3"/>
      <c r="E103" s="3"/>
      <c r="I103" s="3"/>
      <c r="J103" s="3"/>
      <c r="K103" s="3"/>
      <c r="L103" s="3"/>
      <c r="M103" s="3"/>
      <c r="N103" s="3"/>
      <c r="O103" s="3"/>
    </row>
    <row r="104" spans="2:15" x14ac:dyDescent="0.35">
      <c r="B104" s="29"/>
      <c r="C104" s="3"/>
      <c r="D104" s="3"/>
      <c r="E104" s="3"/>
      <c r="I104" s="3"/>
      <c r="J104" s="3"/>
      <c r="K104" s="3"/>
      <c r="L104" s="3"/>
      <c r="M104" s="3"/>
      <c r="N104" s="3"/>
      <c r="O104" s="3"/>
    </row>
    <row r="105" spans="2:15" x14ac:dyDescent="0.35">
      <c r="B105" s="29"/>
      <c r="C105" s="3"/>
      <c r="D105" s="3"/>
      <c r="E105" s="3"/>
      <c r="I105" s="3"/>
      <c r="J105" s="3"/>
      <c r="K105" s="3"/>
      <c r="L105" s="3"/>
      <c r="M105" s="3"/>
      <c r="N105" s="3"/>
      <c r="O105" s="3"/>
    </row>
    <row r="106" spans="2:15" x14ac:dyDescent="0.35">
      <c r="B106" s="29"/>
      <c r="C106" s="3"/>
      <c r="D106" s="3"/>
      <c r="E106" s="3"/>
      <c r="I106" s="3"/>
      <c r="J106" s="3"/>
      <c r="K106" s="3"/>
      <c r="L106" s="3"/>
      <c r="M106" s="3"/>
      <c r="N106" s="3"/>
      <c r="O106" s="3"/>
    </row>
    <row r="107" spans="2:15" x14ac:dyDescent="0.35">
      <c r="B107" s="29"/>
      <c r="C107" s="3"/>
      <c r="D107" s="3"/>
      <c r="E107" s="3"/>
      <c r="I107" s="3"/>
      <c r="J107" s="3"/>
      <c r="K107" s="3"/>
      <c r="L107" s="3"/>
      <c r="M107" s="3"/>
      <c r="N107" s="3"/>
      <c r="O107" s="3"/>
    </row>
    <row r="108" spans="2:15" x14ac:dyDescent="0.35">
      <c r="B108" s="29"/>
      <c r="C108" s="3"/>
      <c r="D108" s="3"/>
      <c r="E108" s="3"/>
      <c r="I108" s="3"/>
      <c r="J108" s="3"/>
      <c r="K108" s="3"/>
      <c r="L108" s="3"/>
      <c r="M108" s="3"/>
      <c r="N108" s="3"/>
      <c r="O108" s="3"/>
    </row>
    <row r="109" spans="2:15" x14ac:dyDescent="0.35">
      <c r="B109" s="29"/>
      <c r="C109" s="3"/>
      <c r="D109" s="3"/>
      <c r="E109" s="3"/>
      <c r="I109" s="3"/>
      <c r="J109" s="3"/>
      <c r="K109" s="3"/>
      <c r="L109" s="3"/>
      <c r="M109" s="3"/>
      <c r="N109" s="3"/>
      <c r="O109" s="3"/>
    </row>
    <row r="110" spans="2:15" x14ac:dyDescent="0.35">
      <c r="B110" s="29"/>
      <c r="C110" s="3"/>
      <c r="D110" s="3"/>
      <c r="E110" s="3"/>
      <c r="I110" s="3"/>
      <c r="J110" s="3"/>
      <c r="K110" s="3"/>
      <c r="L110" s="3"/>
      <c r="M110" s="3"/>
      <c r="N110" s="3"/>
      <c r="O110" s="3"/>
    </row>
    <row r="111" spans="2:15" x14ac:dyDescent="0.35">
      <c r="B111" s="29"/>
      <c r="C111" s="3"/>
      <c r="D111" s="3"/>
      <c r="E111" s="3"/>
      <c r="I111" s="3"/>
      <c r="J111" s="3"/>
      <c r="K111" s="3"/>
      <c r="L111" s="3"/>
      <c r="M111" s="3"/>
      <c r="N111" s="3"/>
      <c r="O111" s="3"/>
    </row>
    <row r="112" spans="2:15" x14ac:dyDescent="0.35">
      <c r="B112" s="29"/>
      <c r="C112" s="3"/>
      <c r="D112" s="3"/>
      <c r="E112" s="3"/>
      <c r="I112" s="3"/>
      <c r="J112" s="3"/>
      <c r="K112" s="3"/>
      <c r="L112" s="3"/>
      <c r="M112" s="3"/>
      <c r="N112" s="3"/>
      <c r="O112" s="3"/>
    </row>
    <row r="113" spans="2:15" x14ac:dyDescent="0.35">
      <c r="B113" s="29"/>
      <c r="C113" s="3"/>
      <c r="D113" s="3"/>
      <c r="E113" s="3"/>
      <c r="I113" s="3"/>
      <c r="J113" s="3"/>
      <c r="K113" s="3"/>
      <c r="L113" s="3"/>
      <c r="M113" s="3"/>
      <c r="N113" s="3"/>
      <c r="O113" s="3"/>
    </row>
    <row r="114" spans="2:15" x14ac:dyDescent="0.35">
      <c r="B114" s="29"/>
      <c r="C114" s="3"/>
      <c r="D114" s="3"/>
      <c r="E114" s="3"/>
      <c r="I114" s="3"/>
      <c r="J114" s="3"/>
      <c r="K114" s="3"/>
      <c r="L114" s="3"/>
      <c r="M114" s="3"/>
      <c r="N114" s="3"/>
      <c r="O114" s="3"/>
    </row>
    <row r="115" spans="2:15" x14ac:dyDescent="0.35">
      <c r="B115" s="29"/>
      <c r="C115" s="3"/>
      <c r="D115" s="3"/>
      <c r="E115" s="3"/>
      <c r="I115" s="3"/>
      <c r="J115" s="3"/>
      <c r="K115" s="3"/>
      <c r="L115" s="3"/>
      <c r="M115" s="3"/>
      <c r="N115" s="3"/>
      <c r="O115" s="3"/>
    </row>
    <row r="116" spans="2:15" x14ac:dyDescent="0.35">
      <c r="B116" s="29"/>
      <c r="C116" s="3"/>
      <c r="D116" s="3"/>
      <c r="E116" s="3"/>
      <c r="I116" s="3"/>
      <c r="J116" s="3"/>
      <c r="K116" s="3"/>
      <c r="L116" s="3"/>
      <c r="M116" s="3"/>
      <c r="N116" s="3"/>
      <c r="O116" s="3"/>
    </row>
    <row r="117" spans="2:15" x14ac:dyDescent="0.35">
      <c r="B117" s="29"/>
      <c r="C117" s="3"/>
      <c r="D117" s="3"/>
      <c r="E117" s="3"/>
      <c r="I117" s="3"/>
      <c r="J117" s="3"/>
      <c r="K117" s="3"/>
      <c r="L117" s="3"/>
      <c r="M117" s="3"/>
      <c r="N117" s="3"/>
      <c r="O117" s="3"/>
    </row>
    <row r="118" spans="2:15" x14ac:dyDescent="0.35">
      <c r="B118" s="29"/>
      <c r="C118" s="3"/>
      <c r="D118" s="3"/>
      <c r="E118" s="3"/>
      <c r="I118" s="3"/>
      <c r="J118" s="3"/>
      <c r="K118" s="3"/>
      <c r="L118" s="3"/>
      <c r="M118" s="3"/>
      <c r="N118" s="3"/>
      <c r="O118" s="3"/>
    </row>
    <row r="119" spans="2:15" x14ac:dyDescent="0.35">
      <c r="B119" s="29"/>
      <c r="C119" s="3"/>
      <c r="D119" s="3"/>
      <c r="E119" s="3"/>
      <c r="I119" s="3"/>
      <c r="J119" s="3"/>
      <c r="K119" s="3"/>
      <c r="L119" s="3"/>
      <c r="M119" s="3"/>
      <c r="N119" s="3"/>
      <c r="O119" s="3"/>
    </row>
    <row r="120" spans="2:15" x14ac:dyDescent="0.35">
      <c r="B120" s="29"/>
      <c r="C120" s="3"/>
      <c r="D120" s="3"/>
      <c r="E120" s="3"/>
      <c r="I120" s="3"/>
      <c r="J120" s="3"/>
      <c r="K120" s="3"/>
      <c r="L120" s="3"/>
      <c r="M120" s="3"/>
      <c r="N120" s="3"/>
      <c r="O120" s="3"/>
    </row>
    <row r="121" spans="2:15" x14ac:dyDescent="0.35">
      <c r="B121" s="29"/>
      <c r="C121" s="3"/>
      <c r="D121" s="3"/>
      <c r="E121" s="3"/>
      <c r="I121" s="3"/>
      <c r="J121" s="3"/>
      <c r="K121" s="3"/>
      <c r="L121" s="3"/>
      <c r="M121" s="3"/>
      <c r="N121" s="3"/>
      <c r="O121" s="3"/>
    </row>
    <row r="122" spans="2:15" x14ac:dyDescent="0.35">
      <c r="B122" s="29"/>
      <c r="C122" s="3"/>
      <c r="D122" s="3"/>
      <c r="E122" s="3"/>
      <c r="I122" s="3"/>
      <c r="J122" s="3"/>
      <c r="K122" s="3"/>
      <c r="L122" s="3"/>
      <c r="M122" s="3"/>
      <c r="N122" s="3"/>
      <c r="O122" s="3"/>
    </row>
    <row r="123" spans="2:15" x14ac:dyDescent="0.35">
      <c r="B123" s="29"/>
      <c r="C123" s="3"/>
      <c r="D123" s="3"/>
      <c r="E123" s="3"/>
      <c r="I123" s="3"/>
      <c r="J123" s="3"/>
      <c r="K123" s="3"/>
      <c r="L123" s="3"/>
      <c r="M123" s="3"/>
      <c r="N123" s="3"/>
      <c r="O123" s="3"/>
    </row>
    <row r="124" spans="2:15" x14ac:dyDescent="0.35">
      <c r="B124" s="29"/>
      <c r="C124" s="3"/>
      <c r="D124" s="3"/>
      <c r="E124" s="3"/>
      <c r="I124" s="3"/>
      <c r="J124" s="3"/>
      <c r="K124" s="3"/>
      <c r="L124" s="3"/>
      <c r="M124" s="3"/>
      <c r="N124" s="3"/>
      <c r="O124" s="3"/>
    </row>
    <row r="125" spans="2:15" x14ac:dyDescent="0.35">
      <c r="B125" s="29"/>
      <c r="C125" s="3"/>
      <c r="D125" s="3"/>
      <c r="E125" s="3"/>
      <c r="I125" s="3"/>
      <c r="J125" s="3"/>
      <c r="K125" s="3"/>
      <c r="L125" s="3"/>
      <c r="M125" s="3"/>
      <c r="N125" s="3"/>
      <c r="O125" s="3"/>
    </row>
    <row r="126" spans="2:15" x14ac:dyDescent="0.35">
      <c r="B126" s="29"/>
      <c r="C126" s="3"/>
      <c r="D126" s="3"/>
      <c r="E126" s="3"/>
      <c r="I126" s="3"/>
      <c r="J126" s="3"/>
      <c r="K126" s="3"/>
      <c r="L126" s="3"/>
      <c r="M126" s="3"/>
      <c r="N126" s="3"/>
      <c r="O126" s="3"/>
    </row>
    <row r="127" spans="2:15" x14ac:dyDescent="0.35">
      <c r="B127" s="29"/>
      <c r="C127" s="3"/>
      <c r="D127" s="3"/>
      <c r="E127" s="3"/>
      <c r="I127" s="3"/>
      <c r="J127" s="3"/>
      <c r="K127" s="3"/>
      <c r="L127" s="3"/>
      <c r="M127" s="3"/>
      <c r="N127" s="3"/>
      <c r="O127" s="3"/>
    </row>
    <row r="128" spans="2:15" x14ac:dyDescent="0.35">
      <c r="B128" s="29"/>
      <c r="C128" s="3"/>
      <c r="D128" s="3"/>
      <c r="E128" s="3"/>
      <c r="I128" s="3"/>
      <c r="J128" s="3"/>
      <c r="K128" s="3"/>
      <c r="L128" s="3"/>
      <c r="M128" s="3"/>
      <c r="N128" s="3"/>
      <c r="O128" s="3"/>
    </row>
    <row r="129" spans="2:15" x14ac:dyDescent="0.35">
      <c r="B129" s="29"/>
      <c r="C129" s="3"/>
      <c r="D129" s="3"/>
      <c r="E129" s="3"/>
      <c r="I129" s="3"/>
      <c r="J129" s="3"/>
      <c r="K129" s="3"/>
      <c r="L129" s="3"/>
      <c r="M129" s="3"/>
      <c r="N129" s="3"/>
      <c r="O129" s="3"/>
    </row>
    <row r="130" spans="2:15" x14ac:dyDescent="0.35">
      <c r="B130" s="29"/>
      <c r="C130" s="3"/>
      <c r="D130" s="3"/>
      <c r="E130" s="3"/>
      <c r="I130" s="3"/>
      <c r="J130" s="3"/>
      <c r="K130" s="3"/>
      <c r="L130" s="3"/>
      <c r="M130" s="3"/>
      <c r="N130" s="3"/>
      <c r="O130" s="3"/>
    </row>
    <row r="131" spans="2:15" x14ac:dyDescent="0.35">
      <c r="B131" s="29"/>
      <c r="C131" s="3"/>
      <c r="D131" s="3"/>
      <c r="E131" s="3"/>
      <c r="I131" s="3"/>
      <c r="J131" s="3"/>
      <c r="K131" s="3"/>
      <c r="L131" s="3"/>
      <c r="M131" s="3"/>
      <c r="N131" s="3"/>
      <c r="O131" s="3"/>
    </row>
    <row r="132" spans="2:15" x14ac:dyDescent="0.35">
      <c r="B132" s="29"/>
      <c r="C132" s="3"/>
      <c r="D132" s="3"/>
      <c r="E132" s="3"/>
      <c r="I132" s="3"/>
      <c r="J132" s="3"/>
      <c r="K132" s="3"/>
      <c r="L132" s="3"/>
      <c r="M132" s="3"/>
      <c r="N132" s="3"/>
      <c r="O132" s="3"/>
    </row>
    <row r="133" spans="2:15" x14ac:dyDescent="0.35">
      <c r="B133" s="29"/>
      <c r="C133" s="3"/>
      <c r="D133" s="3"/>
      <c r="E133" s="3"/>
      <c r="I133" s="3"/>
      <c r="J133" s="3"/>
      <c r="K133" s="3"/>
      <c r="L133" s="3"/>
      <c r="M133" s="3"/>
      <c r="N133" s="3"/>
      <c r="O133" s="3"/>
    </row>
    <row r="134" spans="2:15" x14ac:dyDescent="0.35">
      <c r="B134" s="29"/>
      <c r="C134" s="3"/>
      <c r="D134" s="3"/>
      <c r="E134" s="3"/>
      <c r="I134" s="3"/>
      <c r="J134" s="3"/>
      <c r="K134" s="3"/>
      <c r="L134" s="3"/>
      <c r="M134" s="3"/>
      <c r="N134" s="3"/>
      <c r="O134" s="3"/>
    </row>
    <row r="135" spans="2:15" x14ac:dyDescent="0.35">
      <c r="B135" s="29"/>
      <c r="C135" s="3"/>
      <c r="D135" s="3"/>
      <c r="E135" s="3"/>
      <c r="I135" s="3"/>
      <c r="J135" s="3"/>
      <c r="K135" s="3"/>
      <c r="L135" s="3"/>
      <c r="M135" s="3"/>
      <c r="N135" s="3"/>
      <c r="O135" s="3"/>
    </row>
    <row r="136" spans="2:15" x14ac:dyDescent="0.35">
      <c r="B136" s="29"/>
      <c r="C136" s="3"/>
      <c r="D136" s="3"/>
      <c r="E136" s="3"/>
      <c r="I136" s="3"/>
      <c r="J136" s="3"/>
      <c r="K136" s="3"/>
      <c r="L136" s="3"/>
      <c r="M136" s="3"/>
      <c r="N136" s="3"/>
      <c r="O136" s="3"/>
    </row>
    <row r="137" spans="2:15" x14ac:dyDescent="0.35">
      <c r="B137" s="29"/>
      <c r="C137" s="3"/>
      <c r="D137" s="3"/>
      <c r="E137" s="3"/>
      <c r="I137" s="3"/>
      <c r="J137" s="3"/>
      <c r="K137" s="3"/>
      <c r="L137" s="3"/>
      <c r="M137" s="3"/>
      <c r="N137" s="3"/>
      <c r="O137" s="3"/>
    </row>
    <row r="138" spans="2:15" x14ac:dyDescent="0.35">
      <c r="B138" s="29"/>
      <c r="C138" s="3"/>
      <c r="D138" s="3"/>
      <c r="E138" s="3"/>
      <c r="I138" s="3"/>
      <c r="J138" s="3"/>
      <c r="K138" s="3"/>
      <c r="L138" s="3"/>
      <c r="M138" s="3"/>
      <c r="N138" s="3"/>
      <c r="O138" s="3"/>
    </row>
    <row r="139" spans="2:15" x14ac:dyDescent="0.35">
      <c r="B139" s="29"/>
      <c r="C139" s="3"/>
      <c r="D139" s="3"/>
      <c r="E139" s="3"/>
      <c r="I139" s="3"/>
      <c r="J139" s="3"/>
      <c r="K139" s="3"/>
      <c r="L139" s="3"/>
      <c r="M139" s="3"/>
      <c r="N139" s="3"/>
      <c r="O139" s="3"/>
    </row>
    <row r="140" spans="2:15" x14ac:dyDescent="0.35">
      <c r="B140" s="29"/>
      <c r="C140" s="3"/>
      <c r="D140" s="3"/>
      <c r="E140" s="3"/>
      <c r="I140" s="3"/>
      <c r="J140" s="3"/>
      <c r="K140" s="3"/>
      <c r="L140" s="3"/>
      <c r="M140" s="3"/>
      <c r="N140" s="3"/>
      <c r="O140" s="3"/>
    </row>
    <row r="141" spans="2:15" x14ac:dyDescent="0.35">
      <c r="B141" s="29"/>
      <c r="C141" s="3"/>
      <c r="D141" s="3"/>
      <c r="E141" s="3"/>
      <c r="I141" s="3"/>
      <c r="J141" s="3"/>
      <c r="K141" s="3"/>
      <c r="L141" s="3"/>
      <c r="M141" s="3"/>
      <c r="N141" s="3"/>
      <c r="O141" s="3"/>
    </row>
    <row r="142" spans="2:15" x14ac:dyDescent="0.35">
      <c r="B142" s="29"/>
      <c r="C142" s="3"/>
      <c r="D142" s="3"/>
      <c r="E142" s="3"/>
      <c r="I142" s="3"/>
      <c r="J142" s="3"/>
      <c r="K142" s="3"/>
      <c r="L142" s="3"/>
      <c r="M142" s="3"/>
      <c r="N142" s="3"/>
      <c r="O142" s="3"/>
    </row>
    <row r="143" spans="2:15" x14ac:dyDescent="0.35">
      <c r="B143" s="29"/>
      <c r="C143" s="3"/>
      <c r="D143" s="3"/>
      <c r="E143" s="3"/>
      <c r="I143" s="3"/>
      <c r="J143" s="3"/>
      <c r="K143" s="3"/>
      <c r="L143" s="3"/>
      <c r="M143" s="3"/>
      <c r="N143" s="3"/>
      <c r="O143" s="3"/>
    </row>
    <row r="144" spans="2:15" x14ac:dyDescent="0.35">
      <c r="B144" s="29"/>
      <c r="C144" s="3"/>
      <c r="D144" s="3"/>
      <c r="E144" s="3"/>
      <c r="I144" s="3"/>
      <c r="J144" s="3"/>
      <c r="K144" s="3"/>
      <c r="L144" s="3"/>
      <c r="M144" s="3"/>
      <c r="N144" s="3"/>
      <c r="O144" s="3"/>
    </row>
    <row r="145" spans="2:15" x14ac:dyDescent="0.35">
      <c r="B145" s="29"/>
      <c r="C145" s="3"/>
      <c r="D145" s="3"/>
      <c r="E145" s="3"/>
      <c r="I145" s="3"/>
      <c r="J145" s="3"/>
      <c r="K145" s="3"/>
      <c r="L145" s="3"/>
      <c r="M145" s="3"/>
      <c r="N145" s="3"/>
      <c r="O145" s="3"/>
    </row>
    <row r="146" spans="2:15" x14ac:dyDescent="0.35">
      <c r="B146" s="29"/>
      <c r="C146" s="3"/>
      <c r="D146" s="3"/>
      <c r="E146" s="3"/>
      <c r="I146" s="3"/>
      <c r="J146" s="3"/>
      <c r="K146" s="3"/>
      <c r="L146" s="3"/>
      <c r="M146" s="3"/>
      <c r="N146" s="3"/>
      <c r="O146" s="3"/>
    </row>
    <row r="147" spans="2:15" x14ac:dyDescent="0.35">
      <c r="B147" s="29"/>
      <c r="C147" s="3"/>
      <c r="D147" s="3"/>
      <c r="E147" s="3"/>
      <c r="I147" s="3"/>
      <c r="J147" s="3"/>
      <c r="K147" s="3"/>
      <c r="L147" s="3"/>
      <c r="M147" s="3"/>
      <c r="N147" s="3"/>
      <c r="O147" s="3"/>
    </row>
    <row r="148" spans="2:15" x14ac:dyDescent="0.35">
      <c r="B148" s="29"/>
      <c r="C148" s="3"/>
      <c r="D148" s="3"/>
      <c r="E148" s="3"/>
      <c r="I148" s="3"/>
      <c r="J148" s="3"/>
      <c r="K148" s="3"/>
      <c r="L148" s="3"/>
      <c r="M148" s="3"/>
      <c r="N148" s="3"/>
      <c r="O148" s="3"/>
    </row>
    <row r="149" spans="2:15" x14ac:dyDescent="0.35">
      <c r="B149" s="29"/>
      <c r="C149" s="3"/>
      <c r="D149" s="3"/>
      <c r="E149" s="3"/>
      <c r="I149" s="3"/>
      <c r="J149" s="3"/>
      <c r="K149" s="3"/>
      <c r="L149" s="3"/>
      <c r="M149" s="3"/>
      <c r="N149" s="3"/>
      <c r="O149" s="3"/>
    </row>
    <row r="150" spans="2:15" x14ac:dyDescent="0.35">
      <c r="B150" s="29"/>
      <c r="C150" s="3"/>
      <c r="D150" s="3"/>
      <c r="E150" s="3"/>
      <c r="I150" s="3"/>
      <c r="J150" s="3"/>
      <c r="K150" s="3"/>
      <c r="L150" s="3"/>
      <c r="M150" s="3"/>
      <c r="N150" s="3"/>
      <c r="O150" s="3"/>
    </row>
    <row r="151" spans="2:15" x14ac:dyDescent="0.35">
      <c r="B151" s="29"/>
      <c r="C151" s="3"/>
      <c r="D151" s="3"/>
      <c r="E151" s="3"/>
      <c r="I151" s="3"/>
      <c r="J151" s="3"/>
      <c r="K151" s="3"/>
      <c r="L151" s="3"/>
      <c r="M151" s="3"/>
      <c r="N151" s="3"/>
      <c r="O151" s="3"/>
    </row>
    <row r="152" spans="2:15" x14ac:dyDescent="0.35">
      <c r="B152" s="29"/>
      <c r="C152" s="3"/>
      <c r="D152" s="3"/>
      <c r="E152" s="3"/>
      <c r="I152" s="3"/>
      <c r="J152" s="3"/>
      <c r="K152" s="3"/>
      <c r="L152" s="3"/>
      <c r="M152" s="3"/>
      <c r="N152" s="3"/>
      <c r="O152" s="3"/>
    </row>
    <row r="153" spans="2:15" x14ac:dyDescent="0.35">
      <c r="B153" s="29"/>
      <c r="C153" s="3"/>
      <c r="D153" s="3"/>
      <c r="E153" s="3"/>
      <c r="I153" s="3"/>
      <c r="J153" s="3"/>
      <c r="K153" s="3"/>
      <c r="L153" s="3"/>
      <c r="M153" s="3"/>
      <c r="N153" s="3"/>
      <c r="O153" s="3"/>
    </row>
    <row r="154" spans="2:15" x14ac:dyDescent="0.35">
      <c r="B154" s="29"/>
      <c r="C154" s="3"/>
      <c r="D154" s="3"/>
      <c r="E154" s="3"/>
      <c r="I154" s="3"/>
      <c r="J154" s="3"/>
      <c r="K154" s="3"/>
      <c r="L154" s="3"/>
      <c r="M154" s="3"/>
      <c r="N154" s="3"/>
      <c r="O154" s="3"/>
    </row>
    <row r="155" spans="2:15" x14ac:dyDescent="0.35">
      <c r="B155" s="29"/>
      <c r="C155" s="3"/>
      <c r="D155" s="3"/>
      <c r="E155" s="3"/>
      <c r="I155" s="3"/>
      <c r="J155" s="3"/>
      <c r="K155" s="3"/>
      <c r="L155" s="3"/>
      <c r="M155" s="3"/>
      <c r="N155" s="3"/>
      <c r="O155" s="3"/>
    </row>
    <row r="156" spans="2:15" x14ac:dyDescent="0.35">
      <c r="B156" s="29"/>
      <c r="C156" s="3"/>
      <c r="D156" s="3"/>
      <c r="E156" s="3"/>
      <c r="I156" s="3"/>
      <c r="J156" s="3"/>
      <c r="K156" s="3"/>
      <c r="L156" s="3"/>
      <c r="M156" s="3"/>
      <c r="N156" s="3"/>
      <c r="O156" s="3"/>
    </row>
    <row r="157" spans="2:15" x14ac:dyDescent="0.35">
      <c r="B157" s="29"/>
      <c r="C157" s="3"/>
      <c r="D157" s="3"/>
      <c r="E157" s="3"/>
      <c r="I157" s="3"/>
      <c r="J157" s="3"/>
      <c r="K157" s="3"/>
      <c r="L157" s="3"/>
      <c r="M157" s="3"/>
      <c r="N157" s="3"/>
      <c r="O157" s="3"/>
    </row>
    <row r="158" spans="2:15" x14ac:dyDescent="0.35">
      <c r="B158" s="29"/>
      <c r="C158" s="3"/>
      <c r="D158" s="3"/>
      <c r="E158" s="3"/>
      <c r="I158" s="3"/>
      <c r="J158" s="3"/>
      <c r="K158" s="3"/>
      <c r="L158" s="3"/>
      <c r="M158" s="3"/>
      <c r="N158" s="3"/>
      <c r="O158" s="3"/>
    </row>
    <row r="159" spans="2:15" x14ac:dyDescent="0.35">
      <c r="B159" s="29"/>
      <c r="C159" s="3"/>
      <c r="D159" s="3"/>
      <c r="E159" s="3"/>
      <c r="I159" s="3"/>
      <c r="J159" s="3"/>
      <c r="K159" s="3"/>
      <c r="L159" s="3"/>
      <c r="M159" s="3"/>
      <c r="N159" s="3"/>
      <c r="O159" s="3"/>
    </row>
    <row r="160" spans="2:15" x14ac:dyDescent="0.35">
      <c r="B160" s="29"/>
      <c r="C160" s="3"/>
      <c r="D160" s="3"/>
      <c r="E160" s="3"/>
      <c r="I160" s="3"/>
      <c r="J160" s="3"/>
      <c r="K160" s="3"/>
      <c r="L160" s="3"/>
      <c r="M160" s="3"/>
      <c r="N160" s="3"/>
      <c r="O160" s="3"/>
    </row>
    <row r="161" spans="2:15" x14ac:dyDescent="0.35">
      <c r="B161" s="29"/>
      <c r="C161" s="3"/>
      <c r="D161" s="3"/>
      <c r="E161" s="3"/>
      <c r="I161" s="3"/>
      <c r="J161" s="3"/>
      <c r="K161" s="3"/>
      <c r="L161" s="3"/>
      <c r="M161" s="3"/>
      <c r="N161" s="3"/>
      <c r="O161" s="3"/>
    </row>
    <row r="162" spans="2:15" x14ac:dyDescent="0.35">
      <c r="B162" s="29"/>
      <c r="C162" s="3"/>
      <c r="D162" s="3"/>
      <c r="E162" s="3"/>
      <c r="I162" s="3"/>
      <c r="J162" s="3"/>
      <c r="K162" s="3"/>
      <c r="L162" s="3"/>
      <c r="M162" s="3"/>
      <c r="N162" s="3"/>
      <c r="O162" s="3"/>
    </row>
    <row r="163" spans="2:15" x14ac:dyDescent="0.35">
      <c r="B163" s="29"/>
      <c r="C163" s="3"/>
      <c r="D163" s="3"/>
      <c r="E163" s="3"/>
      <c r="I163" s="3"/>
      <c r="J163" s="3"/>
      <c r="K163" s="3"/>
      <c r="L163" s="3"/>
      <c r="M163" s="3"/>
      <c r="N163" s="3"/>
      <c r="O163" s="3"/>
    </row>
    <row r="164" spans="2:15" x14ac:dyDescent="0.35">
      <c r="B164" s="29"/>
      <c r="C164" s="3"/>
      <c r="D164" s="3"/>
      <c r="E164" s="3"/>
      <c r="I164" s="3"/>
      <c r="J164" s="3"/>
      <c r="K164" s="3"/>
      <c r="L164" s="3"/>
      <c r="M164" s="3"/>
      <c r="N164" s="3"/>
      <c r="O164" s="3"/>
    </row>
    <row r="165" spans="2:15" x14ac:dyDescent="0.35">
      <c r="B165" s="29"/>
      <c r="C165" s="3"/>
      <c r="D165" s="3"/>
      <c r="E165" s="3"/>
      <c r="I165" s="3"/>
      <c r="J165" s="3"/>
      <c r="K165" s="3"/>
      <c r="L165" s="3"/>
      <c r="M165" s="3"/>
      <c r="N165" s="3"/>
      <c r="O165" s="3"/>
    </row>
    <row r="166" spans="2:15" x14ac:dyDescent="0.35">
      <c r="B166" s="29"/>
      <c r="C166" s="3"/>
      <c r="D166" s="3"/>
      <c r="E166" s="3"/>
      <c r="I166" s="3"/>
      <c r="J166" s="3"/>
      <c r="K166" s="3"/>
      <c r="L166" s="3"/>
      <c r="M166" s="3"/>
      <c r="N166" s="3"/>
      <c r="O166" s="3"/>
    </row>
    <row r="167" spans="2:15" x14ac:dyDescent="0.35">
      <c r="B167" s="29"/>
      <c r="C167" s="3"/>
      <c r="D167" s="3"/>
      <c r="E167" s="3"/>
      <c r="I167" s="3"/>
      <c r="J167" s="3"/>
      <c r="K167" s="3"/>
      <c r="L167" s="3"/>
      <c r="M167" s="3"/>
      <c r="N167" s="3"/>
      <c r="O167" s="3"/>
    </row>
    <row r="168" spans="2:15" x14ac:dyDescent="0.35">
      <c r="B168" s="29"/>
      <c r="C168" s="3"/>
      <c r="D168" s="3"/>
      <c r="E168" s="3"/>
      <c r="I168" s="3"/>
      <c r="J168" s="3"/>
      <c r="K168" s="3"/>
      <c r="L168" s="3"/>
      <c r="M168" s="3"/>
      <c r="N168" s="3"/>
      <c r="O168" s="3"/>
    </row>
    <row r="169" spans="2:15" x14ac:dyDescent="0.35">
      <c r="B169" s="29"/>
      <c r="C169" s="3"/>
      <c r="D169" s="3"/>
      <c r="E169" s="3"/>
      <c r="I169" s="3"/>
      <c r="J169" s="3"/>
      <c r="K169" s="3"/>
      <c r="L169" s="3"/>
      <c r="M169" s="3"/>
      <c r="N169" s="3"/>
      <c r="O169" s="3"/>
    </row>
    <row r="170" spans="2:15" x14ac:dyDescent="0.35">
      <c r="B170" s="29"/>
      <c r="C170" s="3"/>
      <c r="D170" s="3"/>
      <c r="E170" s="3"/>
      <c r="I170" s="3"/>
      <c r="J170" s="3"/>
      <c r="K170" s="3"/>
      <c r="L170" s="3"/>
      <c r="M170" s="3"/>
      <c r="N170" s="3"/>
      <c r="O170" s="3"/>
    </row>
    <row r="171" spans="2:15" x14ac:dyDescent="0.35">
      <c r="B171" s="29"/>
      <c r="C171" s="3"/>
      <c r="D171" s="3"/>
      <c r="E171" s="3"/>
      <c r="I171" s="3"/>
      <c r="J171" s="3"/>
      <c r="K171" s="3"/>
      <c r="L171" s="3"/>
      <c r="M171" s="3"/>
      <c r="N171" s="3"/>
      <c r="O171" s="3"/>
    </row>
    <row r="172" spans="2:15" x14ac:dyDescent="0.35">
      <c r="B172" s="29"/>
      <c r="C172" s="3"/>
      <c r="D172" s="3"/>
      <c r="E172" s="3"/>
      <c r="I172" s="3"/>
      <c r="J172" s="3"/>
      <c r="K172" s="3"/>
      <c r="L172" s="3"/>
      <c r="M172" s="3"/>
      <c r="N172" s="3"/>
      <c r="O172" s="3"/>
    </row>
    <row r="173" spans="2:15" x14ac:dyDescent="0.35">
      <c r="B173" s="29"/>
      <c r="C173" s="3"/>
      <c r="D173" s="3"/>
      <c r="E173" s="3"/>
      <c r="I173" s="3"/>
      <c r="J173" s="3"/>
      <c r="K173" s="3"/>
      <c r="L173" s="3"/>
      <c r="M173" s="3"/>
      <c r="N173" s="3"/>
      <c r="O173" s="3"/>
    </row>
    <row r="174" spans="2:15" x14ac:dyDescent="0.35">
      <c r="B174" s="29"/>
      <c r="C174" s="3"/>
      <c r="D174" s="3"/>
      <c r="E174" s="3"/>
      <c r="I174" s="3"/>
      <c r="J174" s="3"/>
      <c r="K174" s="3"/>
      <c r="L174" s="3"/>
      <c r="M174" s="3"/>
      <c r="N174" s="3"/>
      <c r="O174" s="3"/>
    </row>
    <row r="175" spans="2:15" x14ac:dyDescent="0.35">
      <c r="B175" s="29"/>
      <c r="C175" s="3"/>
      <c r="D175" s="3"/>
      <c r="E175" s="3"/>
      <c r="I175" s="3"/>
      <c r="J175" s="3"/>
      <c r="K175" s="3"/>
      <c r="L175" s="3"/>
      <c r="M175" s="3"/>
      <c r="N175" s="3"/>
      <c r="O175" s="3"/>
    </row>
    <row r="176" spans="2:15" x14ac:dyDescent="0.35">
      <c r="B176" s="29"/>
      <c r="C176" s="3"/>
      <c r="D176" s="3"/>
      <c r="E176" s="3"/>
      <c r="I176" s="3"/>
      <c r="J176" s="3"/>
      <c r="K176" s="3"/>
      <c r="L176" s="3"/>
      <c r="M176" s="3"/>
      <c r="N176" s="3"/>
      <c r="O176" s="3"/>
    </row>
    <row r="177" spans="2:15" x14ac:dyDescent="0.35">
      <c r="B177" s="29"/>
      <c r="C177" s="3"/>
      <c r="D177" s="3"/>
      <c r="E177" s="3"/>
      <c r="I177" s="3"/>
      <c r="J177" s="3"/>
      <c r="K177" s="3"/>
      <c r="L177" s="3"/>
      <c r="M177" s="3"/>
      <c r="N177" s="3"/>
      <c r="O177" s="3"/>
    </row>
    <row r="178" spans="2:15" x14ac:dyDescent="0.35">
      <c r="B178" s="29"/>
      <c r="C178" s="3"/>
      <c r="D178" s="3"/>
      <c r="E178" s="3"/>
      <c r="I178" s="3"/>
      <c r="J178" s="3"/>
      <c r="K178" s="3"/>
      <c r="L178" s="3"/>
      <c r="M178" s="3"/>
      <c r="N178" s="3"/>
      <c r="O178" s="3"/>
    </row>
    <row r="179" spans="2:15" x14ac:dyDescent="0.35">
      <c r="B179" s="29"/>
      <c r="C179" s="3"/>
      <c r="D179" s="3"/>
      <c r="E179" s="3"/>
      <c r="I179" s="3"/>
      <c r="J179" s="3"/>
      <c r="K179" s="3"/>
      <c r="L179" s="3"/>
      <c r="M179" s="3"/>
      <c r="N179" s="3"/>
      <c r="O179" s="3"/>
    </row>
    <row r="180" spans="2:15" x14ac:dyDescent="0.35">
      <c r="B180" s="29"/>
      <c r="C180" s="3"/>
      <c r="D180" s="3"/>
      <c r="E180" s="3"/>
      <c r="I180" s="3"/>
      <c r="J180" s="3"/>
      <c r="K180" s="3"/>
      <c r="L180" s="3"/>
      <c r="M180" s="3"/>
      <c r="N180" s="3"/>
      <c r="O180" s="3"/>
    </row>
    <row r="181" spans="2:15" x14ac:dyDescent="0.35">
      <c r="B181" s="29"/>
      <c r="C181" s="3"/>
      <c r="D181" s="3"/>
      <c r="E181" s="3"/>
      <c r="I181" s="3"/>
      <c r="J181" s="3"/>
      <c r="K181" s="3"/>
      <c r="L181" s="3"/>
      <c r="M181" s="3"/>
      <c r="N181" s="3"/>
      <c r="O181" s="3"/>
    </row>
    <row r="182" spans="2:15" x14ac:dyDescent="0.35">
      <c r="B182" s="29"/>
      <c r="C182" s="3"/>
      <c r="D182" s="3"/>
      <c r="E182" s="3"/>
      <c r="I182" s="3"/>
      <c r="J182" s="3"/>
      <c r="K182" s="3"/>
      <c r="L182" s="3"/>
      <c r="M182" s="3"/>
      <c r="N182" s="3"/>
      <c r="O182" s="3"/>
    </row>
    <row r="183" spans="2:15" x14ac:dyDescent="0.35">
      <c r="B183" s="29"/>
      <c r="C183" s="3"/>
      <c r="D183" s="3"/>
      <c r="E183" s="3"/>
      <c r="I183" s="3"/>
      <c r="J183" s="3"/>
      <c r="K183" s="3"/>
      <c r="L183" s="3"/>
      <c r="M183" s="3"/>
      <c r="N183" s="3"/>
      <c r="O183" s="3"/>
    </row>
    <row r="184" spans="2:15" x14ac:dyDescent="0.35">
      <c r="B184" s="29"/>
      <c r="C184" s="3"/>
      <c r="D184" s="3"/>
      <c r="E184" s="3"/>
      <c r="I184" s="3"/>
      <c r="J184" s="3"/>
      <c r="K184" s="3"/>
      <c r="L184" s="3"/>
      <c r="M184" s="3"/>
      <c r="N184" s="3"/>
      <c r="O184" s="3"/>
    </row>
    <row r="185" spans="2:15" x14ac:dyDescent="0.35">
      <c r="B185" s="29"/>
      <c r="C185" s="3"/>
      <c r="D185" s="3"/>
      <c r="E185" s="3"/>
      <c r="I185" s="3"/>
      <c r="J185" s="3"/>
      <c r="K185" s="3"/>
      <c r="L185" s="3"/>
      <c r="M185" s="3"/>
      <c r="N185" s="3"/>
      <c r="O185" s="3"/>
    </row>
    <row r="186" spans="2:15" x14ac:dyDescent="0.35">
      <c r="B186" s="29"/>
      <c r="C186" s="3"/>
      <c r="D186" s="3"/>
      <c r="E186" s="3"/>
      <c r="I186" s="3"/>
      <c r="J186" s="3"/>
      <c r="K186" s="3"/>
      <c r="L186" s="3"/>
      <c r="M186" s="3"/>
      <c r="N186" s="3"/>
      <c r="O186" s="3"/>
    </row>
    <row r="187" spans="2:15" x14ac:dyDescent="0.35">
      <c r="B187" s="29"/>
      <c r="C187" s="3"/>
      <c r="D187" s="3"/>
      <c r="E187" s="3"/>
      <c r="I187" s="3"/>
      <c r="J187" s="3"/>
      <c r="K187" s="3"/>
      <c r="L187" s="3"/>
      <c r="M187" s="3"/>
      <c r="N187" s="3"/>
      <c r="O187" s="3"/>
    </row>
    <row r="188" spans="2:15" x14ac:dyDescent="0.35">
      <c r="B188" s="29"/>
      <c r="C188" s="3"/>
      <c r="D188" s="3"/>
      <c r="E188" s="3"/>
      <c r="I188" s="3"/>
      <c r="J188" s="3"/>
      <c r="K188" s="3"/>
      <c r="L188" s="3"/>
      <c r="M188" s="3"/>
      <c r="N188" s="3"/>
      <c r="O188" s="3"/>
    </row>
    <row r="189" spans="2:15" x14ac:dyDescent="0.35">
      <c r="B189" s="29"/>
      <c r="C189" s="3"/>
      <c r="D189" s="3"/>
      <c r="E189" s="3"/>
      <c r="I189" s="3"/>
      <c r="J189" s="3"/>
      <c r="K189" s="3"/>
      <c r="L189" s="3"/>
      <c r="M189" s="3"/>
      <c r="N189" s="3"/>
      <c r="O189" s="3"/>
    </row>
    <row r="190" spans="2:15" x14ac:dyDescent="0.35">
      <c r="B190" s="29"/>
      <c r="C190" s="3"/>
      <c r="D190" s="3"/>
      <c r="E190" s="3"/>
      <c r="I190" s="3"/>
      <c r="J190" s="3"/>
      <c r="K190" s="3"/>
      <c r="L190" s="3"/>
      <c r="M190" s="3"/>
      <c r="N190" s="3"/>
      <c r="O190" s="3"/>
    </row>
    <row r="191" spans="2:15" x14ac:dyDescent="0.35">
      <c r="B191" s="29"/>
      <c r="C191" s="3"/>
      <c r="D191" s="3"/>
      <c r="E191" s="3"/>
      <c r="I191" s="3"/>
      <c r="J191" s="3"/>
      <c r="K191" s="3"/>
      <c r="L191" s="3"/>
      <c r="M191" s="3"/>
      <c r="N191" s="3"/>
      <c r="O191" s="3"/>
    </row>
    <row r="192" spans="2:15" x14ac:dyDescent="0.35">
      <c r="B192" s="29"/>
      <c r="C192" s="3"/>
      <c r="D192" s="3"/>
      <c r="E192" s="3"/>
      <c r="I192" s="3"/>
      <c r="J192" s="3"/>
      <c r="K192" s="3"/>
      <c r="L192" s="3"/>
      <c r="M192" s="3"/>
      <c r="N192" s="3"/>
      <c r="O192" s="3"/>
    </row>
    <row r="193" spans="2:15" x14ac:dyDescent="0.35">
      <c r="B193" s="29"/>
      <c r="C193" s="3"/>
      <c r="D193" s="3"/>
      <c r="E193" s="3"/>
      <c r="I193" s="3"/>
      <c r="J193" s="3"/>
      <c r="K193" s="3"/>
      <c r="L193" s="3"/>
      <c r="M193" s="3"/>
      <c r="N193" s="3"/>
      <c r="O193" s="3"/>
    </row>
    <row r="194" spans="2:15" x14ac:dyDescent="0.35">
      <c r="B194" s="29"/>
      <c r="C194" s="3"/>
      <c r="D194" s="3"/>
      <c r="E194" s="3"/>
      <c r="I194" s="3"/>
      <c r="J194" s="3"/>
      <c r="K194" s="3"/>
      <c r="L194" s="3"/>
      <c r="M194" s="3"/>
      <c r="N194" s="3"/>
      <c r="O194" s="3"/>
    </row>
    <row r="195" spans="2:15" x14ac:dyDescent="0.35">
      <c r="B195" s="29"/>
      <c r="C195" s="3"/>
      <c r="D195" s="3"/>
      <c r="E195" s="3"/>
      <c r="I195" s="3"/>
      <c r="J195" s="3"/>
      <c r="K195" s="3"/>
      <c r="L195" s="3"/>
      <c r="M195" s="3"/>
      <c r="N195" s="3"/>
      <c r="O195" s="3"/>
    </row>
    <row r="196" spans="2:15" x14ac:dyDescent="0.35">
      <c r="B196" s="29"/>
      <c r="C196" s="3"/>
      <c r="D196" s="3"/>
      <c r="E196" s="3"/>
      <c r="I196" s="3"/>
      <c r="J196" s="3"/>
      <c r="K196" s="3"/>
      <c r="L196" s="3"/>
      <c r="M196" s="3"/>
      <c r="N196" s="3"/>
      <c r="O196" s="3"/>
    </row>
    <row r="197" spans="2:15" x14ac:dyDescent="0.35">
      <c r="B197" s="29"/>
      <c r="C197" s="3"/>
      <c r="D197" s="3"/>
      <c r="E197" s="3"/>
      <c r="I197" s="3"/>
      <c r="J197" s="3"/>
      <c r="K197" s="3"/>
      <c r="L197" s="3"/>
      <c r="M197" s="3"/>
      <c r="N197" s="3"/>
      <c r="O197" s="3"/>
    </row>
    <row r="198" spans="2:15" x14ac:dyDescent="0.35">
      <c r="B198" s="29"/>
      <c r="C198" s="3"/>
      <c r="D198" s="3"/>
      <c r="E198" s="3"/>
      <c r="I198" s="3"/>
      <c r="J198" s="3"/>
      <c r="K198" s="3"/>
      <c r="L198" s="3"/>
      <c r="M198" s="3"/>
      <c r="N198" s="3"/>
      <c r="O198" s="3"/>
    </row>
    <row r="199" spans="2:15" x14ac:dyDescent="0.35">
      <c r="B199" s="29"/>
      <c r="C199" s="3"/>
      <c r="D199" s="3"/>
      <c r="E199" s="3"/>
      <c r="I199" s="3"/>
      <c r="J199" s="3"/>
      <c r="K199" s="3"/>
      <c r="L199" s="3"/>
      <c r="M199" s="3"/>
      <c r="N199" s="3"/>
      <c r="O199" s="3"/>
    </row>
    <row r="200" spans="2:15" x14ac:dyDescent="0.35">
      <c r="B200" s="29"/>
      <c r="C200" s="3"/>
      <c r="D200" s="3"/>
      <c r="E200" s="3"/>
      <c r="I200" s="3"/>
      <c r="J200" s="3"/>
      <c r="K200" s="3"/>
      <c r="L200" s="3"/>
      <c r="M200" s="3"/>
      <c r="N200" s="3"/>
      <c r="O200" s="3"/>
    </row>
    <row r="201" spans="2:15" x14ac:dyDescent="0.35">
      <c r="B201" s="29"/>
      <c r="C201" s="3"/>
      <c r="D201" s="3"/>
      <c r="E201" s="3"/>
      <c r="I201" s="3"/>
      <c r="J201" s="3"/>
      <c r="K201" s="3"/>
      <c r="L201" s="3"/>
      <c r="M201" s="3"/>
      <c r="N201" s="3"/>
      <c r="O201" s="3"/>
    </row>
    <row r="202" spans="2:15" x14ac:dyDescent="0.35">
      <c r="B202" s="29"/>
      <c r="C202" s="3"/>
      <c r="D202" s="3"/>
      <c r="E202" s="3"/>
      <c r="I202" s="3"/>
      <c r="J202" s="3"/>
      <c r="K202" s="3"/>
      <c r="L202" s="3"/>
      <c r="M202" s="3"/>
      <c r="N202" s="3"/>
      <c r="O202" s="3"/>
    </row>
    <row r="203" spans="2:15" x14ac:dyDescent="0.35">
      <c r="B203" s="29"/>
      <c r="C203" s="3"/>
      <c r="D203" s="3"/>
      <c r="E203" s="3"/>
      <c r="I203" s="3"/>
      <c r="J203" s="3"/>
      <c r="K203" s="3"/>
      <c r="L203" s="3"/>
      <c r="M203" s="3"/>
      <c r="N203" s="3"/>
      <c r="O203" s="3"/>
    </row>
    <row r="204" spans="2:15" x14ac:dyDescent="0.35">
      <c r="B204" s="29"/>
      <c r="C204" s="3"/>
      <c r="D204" s="3"/>
      <c r="E204" s="3"/>
      <c r="I204" s="3"/>
      <c r="J204" s="3"/>
      <c r="K204" s="3"/>
      <c r="L204" s="3"/>
      <c r="M204" s="3"/>
      <c r="N204" s="3"/>
      <c r="O204" s="3"/>
    </row>
    <row r="205" spans="2:15" x14ac:dyDescent="0.35">
      <c r="B205" s="29"/>
      <c r="C205" s="3"/>
      <c r="D205" s="3"/>
      <c r="E205" s="3"/>
      <c r="I205" s="3"/>
      <c r="J205" s="3"/>
      <c r="K205" s="3"/>
      <c r="L205" s="3"/>
      <c r="M205" s="3"/>
      <c r="N205" s="3"/>
      <c r="O205" s="3"/>
    </row>
    <row r="206" spans="2:15" x14ac:dyDescent="0.35">
      <c r="B206" s="29"/>
      <c r="C206" s="3"/>
      <c r="D206" s="3"/>
      <c r="E206" s="3"/>
      <c r="I206" s="3"/>
      <c r="J206" s="3"/>
      <c r="K206" s="3"/>
      <c r="L206" s="3"/>
      <c r="M206" s="3"/>
      <c r="N206" s="3"/>
      <c r="O206" s="3"/>
    </row>
    <row r="207" spans="2:15" x14ac:dyDescent="0.35">
      <c r="B207" s="29"/>
      <c r="C207" s="3"/>
      <c r="D207" s="3"/>
      <c r="E207" s="3"/>
      <c r="I207" s="3"/>
      <c r="J207" s="3"/>
      <c r="K207" s="3"/>
      <c r="L207" s="3"/>
      <c r="M207" s="3"/>
      <c r="N207" s="3"/>
      <c r="O207" s="3"/>
    </row>
    <row r="208" spans="2:15" x14ac:dyDescent="0.35">
      <c r="B208" s="29"/>
      <c r="C208" s="3"/>
      <c r="D208" s="3"/>
      <c r="E208" s="3"/>
      <c r="I208" s="3"/>
      <c r="J208" s="3"/>
      <c r="K208" s="3"/>
      <c r="L208" s="3"/>
      <c r="M208" s="3"/>
      <c r="N208" s="3"/>
      <c r="O208" s="3"/>
    </row>
    <row r="209" spans="2:15" x14ac:dyDescent="0.35">
      <c r="B209" s="29"/>
      <c r="C209" s="3"/>
      <c r="D209" s="3"/>
      <c r="E209" s="3"/>
      <c r="I209" s="3"/>
      <c r="J209" s="3"/>
      <c r="K209" s="3"/>
      <c r="L209" s="3"/>
      <c r="M209" s="3"/>
      <c r="N209" s="3"/>
      <c r="O209" s="3"/>
    </row>
    <row r="210" spans="2:15" x14ac:dyDescent="0.35">
      <c r="B210" s="29"/>
      <c r="C210" s="3"/>
      <c r="D210" s="3"/>
      <c r="E210" s="3"/>
      <c r="I210" s="3"/>
      <c r="J210" s="3"/>
      <c r="K210" s="3"/>
      <c r="L210" s="3"/>
      <c r="M210" s="3"/>
      <c r="N210" s="3"/>
      <c r="O210" s="3"/>
    </row>
    <row r="211" spans="2:15" x14ac:dyDescent="0.35">
      <c r="B211" s="29"/>
      <c r="C211" s="3"/>
      <c r="D211" s="3"/>
      <c r="E211" s="3"/>
      <c r="I211" s="3"/>
      <c r="J211" s="3"/>
      <c r="K211" s="3"/>
      <c r="L211" s="3"/>
      <c r="M211" s="3"/>
      <c r="N211" s="3"/>
      <c r="O211" s="3"/>
    </row>
    <row r="212" spans="2:15" x14ac:dyDescent="0.35">
      <c r="B212" s="29"/>
      <c r="C212" s="3"/>
      <c r="D212" s="3"/>
      <c r="E212" s="3"/>
      <c r="I212" s="3"/>
      <c r="J212" s="3"/>
      <c r="K212" s="3"/>
      <c r="L212" s="3"/>
      <c r="M212" s="3"/>
      <c r="N212" s="3"/>
      <c r="O212" s="3"/>
    </row>
    <row r="213" spans="2:15" x14ac:dyDescent="0.35">
      <c r="B213" s="29"/>
      <c r="C213" s="3"/>
      <c r="D213" s="3"/>
      <c r="E213" s="3"/>
      <c r="I213" s="3"/>
      <c r="J213" s="3"/>
      <c r="K213" s="3"/>
      <c r="L213" s="3"/>
      <c r="M213" s="3"/>
      <c r="N213" s="3"/>
      <c r="O213" s="3"/>
    </row>
    <row r="214" spans="2:15" x14ac:dyDescent="0.35">
      <c r="B214" s="29"/>
      <c r="C214" s="3"/>
      <c r="D214" s="3"/>
      <c r="E214" s="3"/>
      <c r="I214" s="3"/>
      <c r="J214" s="3"/>
      <c r="K214" s="3"/>
      <c r="L214" s="3"/>
      <c r="M214" s="3"/>
      <c r="N214" s="3"/>
      <c r="O214" s="3"/>
    </row>
    <row r="215" spans="2:15" x14ac:dyDescent="0.35">
      <c r="B215" s="29"/>
      <c r="C215" s="3"/>
      <c r="D215" s="3"/>
      <c r="E215" s="3"/>
      <c r="I215" s="3"/>
      <c r="J215" s="3"/>
      <c r="K215" s="3"/>
      <c r="L215" s="3"/>
      <c r="M215" s="3"/>
      <c r="N215" s="3"/>
      <c r="O215" s="3"/>
    </row>
    <row r="216" spans="2:15" x14ac:dyDescent="0.35">
      <c r="B216" s="29"/>
      <c r="C216" s="3"/>
      <c r="D216" s="3"/>
      <c r="E216" s="3"/>
      <c r="I216" s="3"/>
      <c r="J216" s="3"/>
      <c r="K216" s="3"/>
      <c r="L216" s="3"/>
      <c r="M216" s="3"/>
      <c r="N216" s="3"/>
      <c r="O216" s="3"/>
    </row>
    <row r="217" spans="2:15" x14ac:dyDescent="0.35">
      <c r="B217" s="29"/>
      <c r="C217" s="3"/>
      <c r="D217" s="3"/>
      <c r="E217" s="3"/>
      <c r="I217" s="3"/>
      <c r="J217" s="3"/>
      <c r="K217" s="3"/>
      <c r="L217" s="3"/>
      <c r="M217" s="3"/>
      <c r="N217" s="3"/>
      <c r="O217" s="3"/>
    </row>
    <row r="218" spans="2:15" x14ac:dyDescent="0.35">
      <c r="B218" s="29"/>
      <c r="C218" s="3"/>
      <c r="D218" s="3"/>
      <c r="E218" s="3"/>
      <c r="I218" s="3"/>
      <c r="J218" s="3"/>
      <c r="K218" s="3"/>
      <c r="L218" s="3"/>
      <c r="M218" s="3"/>
      <c r="N218" s="3"/>
      <c r="O218" s="3"/>
    </row>
    <row r="219" spans="2:15" x14ac:dyDescent="0.35">
      <c r="B219" s="29"/>
      <c r="C219" s="3"/>
      <c r="D219" s="3"/>
      <c r="E219" s="3"/>
      <c r="I219" s="3"/>
      <c r="J219" s="3"/>
      <c r="K219" s="3"/>
      <c r="L219" s="3"/>
      <c r="M219" s="3"/>
      <c r="N219" s="3"/>
      <c r="O219" s="3"/>
    </row>
    <row r="220" spans="2:15" x14ac:dyDescent="0.35">
      <c r="B220" s="29"/>
      <c r="C220" s="3"/>
      <c r="D220" s="3"/>
      <c r="E220" s="3"/>
      <c r="I220" s="3"/>
      <c r="J220" s="3"/>
      <c r="K220" s="3"/>
      <c r="L220" s="3"/>
      <c r="M220" s="3"/>
      <c r="N220" s="3"/>
      <c r="O220" s="3"/>
    </row>
    <row r="221" spans="2:15" x14ac:dyDescent="0.35">
      <c r="B221" s="29"/>
      <c r="C221" s="3"/>
      <c r="D221" s="3"/>
      <c r="E221" s="3"/>
      <c r="I221" s="3"/>
      <c r="J221" s="3"/>
      <c r="K221" s="3"/>
      <c r="L221" s="3"/>
      <c r="M221" s="3"/>
      <c r="N221" s="3"/>
      <c r="O221" s="3"/>
    </row>
    <row r="222" spans="2:15" x14ac:dyDescent="0.35">
      <c r="B222" s="29"/>
      <c r="C222" s="3"/>
      <c r="D222" s="3"/>
      <c r="E222" s="3"/>
      <c r="I222" s="3"/>
      <c r="J222" s="3"/>
      <c r="K222" s="3"/>
      <c r="L222" s="3"/>
      <c r="M222" s="3"/>
      <c r="N222" s="3"/>
      <c r="O222" s="3"/>
    </row>
    <row r="223" spans="2:15" x14ac:dyDescent="0.35">
      <c r="B223" s="29"/>
      <c r="C223" s="3"/>
      <c r="D223" s="3"/>
      <c r="E223" s="3"/>
      <c r="I223" s="3"/>
      <c r="J223" s="3"/>
      <c r="K223" s="3"/>
      <c r="L223" s="3"/>
      <c r="M223" s="3"/>
      <c r="N223" s="3"/>
      <c r="O223" s="3"/>
    </row>
    <row r="224" spans="2:15" x14ac:dyDescent="0.35">
      <c r="B224" s="29"/>
      <c r="C224" s="3"/>
      <c r="D224" s="3"/>
      <c r="E224" s="3"/>
      <c r="I224" s="3"/>
      <c r="J224" s="3"/>
      <c r="K224" s="3"/>
      <c r="L224" s="3"/>
      <c r="M224" s="3"/>
      <c r="N224" s="3"/>
      <c r="O224" s="3"/>
    </row>
    <row r="225" spans="2:15" x14ac:dyDescent="0.35">
      <c r="B225" s="29"/>
      <c r="C225" s="3"/>
      <c r="D225" s="3"/>
      <c r="E225" s="3"/>
      <c r="I225" s="3"/>
      <c r="J225" s="3"/>
      <c r="K225" s="3"/>
      <c r="L225" s="3"/>
      <c r="M225" s="3"/>
      <c r="N225" s="3"/>
      <c r="O225" s="3"/>
    </row>
    <row r="226" spans="2:15" x14ac:dyDescent="0.35">
      <c r="B226" s="29"/>
      <c r="C226" s="3"/>
      <c r="D226" s="3"/>
      <c r="E226" s="3"/>
      <c r="I226" s="3"/>
      <c r="J226" s="3"/>
      <c r="K226" s="3"/>
      <c r="L226" s="3"/>
      <c r="M226" s="3"/>
      <c r="N226" s="3"/>
      <c r="O226" s="3"/>
    </row>
    <row r="227" spans="2:15" x14ac:dyDescent="0.35">
      <c r="B227" s="29"/>
      <c r="C227" s="3"/>
      <c r="D227" s="3"/>
      <c r="E227" s="3"/>
      <c r="I227" s="3"/>
      <c r="J227" s="3"/>
      <c r="K227" s="3"/>
      <c r="L227" s="3"/>
      <c r="M227" s="3"/>
      <c r="N227" s="3"/>
      <c r="O227" s="3"/>
    </row>
    <row r="228" spans="2:15" x14ac:dyDescent="0.35">
      <c r="B228" s="29"/>
      <c r="C228" s="3"/>
      <c r="D228" s="3"/>
      <c r="E228" s="3"/>
      <c r="I228" s="3"/>
      <c r="J228" s="3"/>
      <c r="K228" s="3"/>
      <c r="L228" s="3"/>
      <c r="M228" s="3"/>
      <c r="N228" s="3"/>
      <c r="O228" s="3"/>
    </row>
    <row r="229" spans="2:15" x14ac:dyDescent="0.35">
      <c r="B229" s="29"/>
      <c r="C229" s="3"/>
      <c r="D229" s="3"/>
      <c r="E229" s="3"/>
      <c r="I229" s="3"/>
      <c r="J229" s="3"/>
      <c r="K229" s="3"/>
      <c r="L229" s="3"/>
      <c r="M229" s="3"/>
      <c r="N229" s="3"/>
      <c r="O229" s="3"/>
    </row>
    <row r="230" spans="2:15" x14ac:dyDescent="0.35">
      <c r="B230" s="29"/>
      <c r="C230" s="3"/>
      <c r="D230" s="3"/>
      <c r="E230" s="3"/>
      <c r="I230" s="3"/>
      <c r="J230" s="3"/>
      <c r="K230" s="3"/>
      <c r="L230" s="3"/>
      <c r="M230" s="3"/>
      <c r="N230" s="3"/>
      <c r="O230" s="3"/>
    </row>
    <row r="231" spans="2:15" x14ac:dyDescent="0.35">
      <c r="B231" s="29"/>
      <c r="C231" s="3"/>
      <c r="D231" s="3"/>
      <c r="E231" s="3"/>
      <c r="I231" s="3"/>
      <c r="J231" s="3"/>
      <c r="K231" s="3"/>
      <c r="L231" s="3"/>
      <c r="M231" s="3"/>
      <c r="N231" s="3"/>
      <c r="O231" s="3"/>
    </row>
    <row r="232" spans="2:15" x14ac:dyDescent="0.35">
      <c r="B232" s="29"/>
      <c r="C232" s="3"/>
      <c r="D232" s="3"/>
      <c r="E232" s="3"/>
      <c r="I232" s="3"/>
      <c r="J232" s="3"/>
      <c r="K232" s="3"/>
      <c r="L232" s="3"/>
      <c r="M232" s="3"/>
      <c r="N232" s="3"/>
      <c r="O232" s="3"/>
    </row>
    <row r="233" spans="2:15" x14ac:dyDescent="0.35">
      <c r="B233" s="29"/>
      <c r="C233" s="3"/>
      <c r="D233" s="3"/>
      <c r="E233" s="3"/>
      <c r="I233" s="3"/>
      <c r="J233" s="3"/>
      <c r="K233" s="3"/>
      <c r="L233" s="3"/>
      <c r="M233" s="3"/>
      <c r="N233" s="3"/>
      <c r="O233" s="3"/>
    </row>
    <row r="234" spans="2:15" x14ac:dyDescent="0.35">
      <c r="B234" s="29"/>
      <c r="C234" s="3"/>
      <c r="D234" s="3"/>
      <c r="E234" s="3"/>
      <c r="I234" s="3"/>
      <c r="J234" s="3"/>
      <c r="K234" s="3"/>
      <c r="L234" s="3"/>
      <c r="M234" s="3"/>
      <c r="N234" s="3"/>
      <c r="O234" s="3"/>
    </row>
    <row r="235" spans="2:15" x14ac:dyDescent="0.35">
      <c r="B235" s="29"/>
      <c r="C235" s="3"/>
      <c r="D235" s="3"/>
      <c r="E235" s="3"/>
      <c r="I235" s="3"/>
      <c r="J235" s="3"/>
      <c r="K235" s="3"/>
      <c r="L235" s="3"/>
      <c r="M235" s="3"/>
      <c r="N235" s="3"/>
      <c r="O235" s="3"/>
    </row>
    <row r="236" spans="2:15" x14ac:dyDescent="0.35">
      <c r="B236" s="29"/>
      <c r="C236" s="3"/>
      <c r="D236" s="3"/>
      <c r="E236" s="3"/>
      <c r="I236" s="3"/>
      <c r="J236" s="3"/>
      <c r="K236" s="3"/>
      <c r="L236" s="3"/>
      <c r="M236" s="3"/>
      <c r="N236" s="3"/>
      <c r="O236" s="3"/>
    </row>
    <row r="237" spans="2:15" x14ac:dyDescent="0.35">
      <c r="B237" s="29"/>
      <c r="C237" s="3"/>
      <c r="D237" s="3"/>
      <c r="E237" s="3"/>
      <c r="I237" s="3"/>
      <c r="J237" s="3"/>
      <c r="K237" s="3"/>
      <c r="L237" s="3"/>
      <c r="M237" s="3"/>
      <c r="N237" s="3"/>
      <c r="O237" s="3"/>
    </row>
    <row r="238" spans="2:15" x14ac:dyDescent="0.35">
      <c r="B238" s="29"/>
      <c r="C238" s="3"/>
      <c r="D238" s="3"/>
      <c r="E238" s="3"/>
      <c r="I238" s="3"/>
      <c r="J238" s="3"/>
      <c r="K238" s="3"/>
      <c r="L238" s="3"/>
      <c r="M238" s="3"/>
      <c r="N238" s="3"/>
      <c r="O238" s="3"/>
    </row>
    <row r="239" spans="2:15" x14ac:dyDescent="0.35">
      <c r="B239" s="29"/>
      <c r="C239" s="3"/>
      <c r="D239" s="3"/>
      <c r="E239" s="3"/>
      <c r="I239" s="3"/>
      <c r="J239" s="3"/>
      <c r="K239" s="3"/>
      <c r="L239" s="3"/>
      <c r="M239" s="3"/>
      <c r="N239" s="3"/>
      <c r="O239" s="3"/>
    </row>
    <row r="240" spans="2:15" x14ac:dyDescent="0.35">
      <c r="B240" s="29"/>
      <c r="C240" s="3"/>
      <c r="D240" s="3"/>
      <c r="E240" s="3"/>
      <c r="I240" s="3"/>
      <c r="J240" s="3"/>
      <c r="K240" s="3"/>
      <c r="L240" s="3"/>
      <c r="M240" s="3"/>
      <c r="N240" s="3"/>
      <c r="O240" s="3"/>
    </row>
    <row r="241" spans="2:15" x14ac:dyDescent="0.35">
      <c r="B241" s="29"/>
      <c r="C241" s="3"/>
      <c r="D241" s="3"/>
      <c r="E241" s="3"/>
      <c r="I241" s="3"/>
      <c r="J241" s="3"/>
      <c r="K241" s="3"/>
      <c r="L241" s="3"/>
      <c r="M241" s="3"/>
      <c r="N241" s="3"/>
      <c r="O241" s="3"/>
    </row>
    <row r="242" spans="2:15" x14ac:dyDescent="0.35">
      <c r="B242" s="29"/>
      <c r="C242" s="3"/>
      <c r="D242" s="3"/>
      <c r="E242" s="3"/>
      <c r="I242" s="3"/>
      <c r="J242" s="3"/>
      <c r="K242" s="3"/>
      <c r="L242" s="3"/>
      <c r="M242" s="3"/>
      <c r="N242" s="3"/>
      <c r="O242" s="3"/>
    </row>
    <row r="243" spans="2:15" x14ac:dyDescent="0.35">
      <c r="B243" s="29"/>
      <c r="C243" s="3"/>
      <c r="D243" s="3"/>
      <c r="E243" s="3"/>
      <c r="I243" s="3"/>
      <c r="J243" s="3"/>
      <c r="K243" s="3"/>
      <c r="L243" s="3"/>
      <c r="M243" s="3"/>
      <c r="N243" s="3"/>
      <c r="O243" s="3"/>
    </row>
    <row r="244" spans="2:15" x14ac:dyDescent="0.35">
      <c r="B244" s="29"/>
      <c r="C244" s="3"/>
      <c r="D244" s="3"/>
      <c r="E244" s="3"/>
      <c r="I244" s="3"/>
      <c r="J244" s="3"/>
      <c r="K244" s="3"/>
      <c r="L244" s="3"/>
      <c r="M244" s="3"/>
      <c r="N244" s="3"/>
      <c r="O244" s="3"/>
    </row>
    <row r="245" spans="2:15" x14ac:dyDescent="0.35">
      <c r="B245" s="29"/>
      <c r="C245" s="3"/>
      <c r="D245" s="3"/>
      <c r="E245" s="3"/>
      <c r="I245" s="3"/>
      <c r="J245" s="3"/>
      <c r="K245" s="3"/>
      <c r="L245" s="3"/>
      <c r="M245" s="3"/>
      <c r="N245" s="3"/>
      <c r="O245" s="3"/>
    </row>
    <row r="246" spans="2:15" x14ac:dyDescent="0.35">
      <c r="B246" s="29"/>
      <c r="C246" s="3"/>
      <c r="D246" s="3"/>
      <c r="E246" s="3"/>
      <c r="I246" s="3"/>
      <c r="J246" s="3"/>
      <c r="K246" s="3"/>
      <c r="L246" s="3"/>
      <c r="M246" s="3"/>
      <c r="N246" s="3"/>
      <c r="O246" s="3"/>
    </row>
    <row r="247" spans="2:15" x14ac:dyDescent="0.35">
      <c r="B247" s="29"/>
      <c r="C247" s="3"/>
      <c r="D247" s="3"/>
      <c r="E247" s="3"/>
      <c r="I247" s="3"/>
      <c r="J247" s="3"/>
      <c r="K247" s="3"/>
      <c r="L247" s="3"/>
      <c r="M247" s="3"/>
      <c r="N247" s="3"/>
      <c r="O247" s="3"/>
    </row>
    <row r="248" spans="2:15" x14ac:dyDescent="0.35">
      <c r="B248" s="29"/>
      <c r="C248" s="3"/>
      <c r="D248" s="3"/>
      <c r="E248" s="3"/>
      <c r="I248" s="3"/>
      <c r="J248" s="3"/>
      <c r="K248" s="3"/>
      <c r="L248" s="3"/>
      <c r="M248" s="3"/>
      <c r="N248" s="3"/>
      <c r="O248" s="3"/>
    </row>
    <row r="249" spans="2:15" x14ac:dyDescent="0.35">
      <c r="B249" s="29"/>
      <c r="C249" s="3"/>
      <c r="D249" s="3"/>
      <c r="E249" s="3"/>
      <c r="I249" s="3"/>
      <c r="J249" s="3"/>
      <c r="K249" s="3"/>
      <c r="L249" s="3"/>
      <c r="M249" s="3"/>
      <c r="N249" s="3"/>
      <c r="O249" s="3"/>
    </row>
    <row r="250" spans="2:15" x14ac:dyDescent="0.35">
      <c r="B250" s="29"/>
      <c r="C250" s="3"/>
      <c r="D250" s="3"/>
      <c r="E250" s="3"/>
      <c r="I250" s="3"/>
      <c r="J250" s="3"/>
      <c r="K250" s="3"/>
      <c r="L250" s="3"/>
      <c r="M250" s="3"/>
      <c r="N250" s="3"/>
      <c r="O250" s="3"/>
    </row>
    <row r="251" spans="2:15" x14ac:dyDescent="0.35">
      <c r="B251" s="29"/>
      <c r="C251" s="3"/>
      <c r="D251" s="3"/>
      <c r="E251" s="3"/>
      <c r="I251" s="3"/>
      <c r="J251" s="3"/>
      <c r="K251" s="3"/>
      <c r="L251" s="3"/>
      <c r="M251" s="3"/>
      <c r="N251" s="3"/>
      <c r="O251" s="3"/>
    </row>
    <row r="252" spans="2:15" x14ac:dyDescent="0.35">
      <c r="B252" s="29"/>
      <c r="C252" s="3"/>
      <c r="D252" s="3"/>
      <c r="E252" s="3"/>
      <c r="I252" s="3"/>
      <c r="J252" s="3"/>
      <c r="K252" s="3"/>
      <c r="L252" s="3"/>
      <c r="M252" s="3"/>
      <c r="N252" s="3"/>
      <c r="O252" s="3"/>
    </row>
    <row r="253" spans="2:15" x14ac:dyDescent="0.35">
      <c r="B253" s="29"/>
      <c r="C253" s="3"/>
      <c r="D253" s="3"/>
      <c r="E253" s="3"/>
      <c r="I253" s="3"/>
      <c r="J253" s="3"/>
      <c r="K253" s="3"/>
      <c r="L253" s="3"/>
      <c r="M253" s="3"/>
      <c r="N253" s="3"/>
      <c r="O253" s="3"/>
    </row>
    <row r="254" spans="2:15" x14ac:dyDescent="0.35">
      <c r="B254" s="29"/>
      <c r="C254" s="3"/>
      <c r="D254" s="3"/>
      <c r="E254" s="3"/>
      <c r="I254" s="3"/>
      <c r="J254" s="3"/>
      <c r="K254" s="3"/>
      <c r="L254" s="3"/>
      <c r="M254" s="3"/>
      <c r="N254" s="3"/>
      <c r="O254" s="3"/>
    </row>
    <row r="255" spans="2:15" x14ac:dyDescent="0.35">
      <c r="B255" s="29"/>
      <c r="C255" s="3"/>
      <c r="D255" s="3"/>
      <c r="E255" s="3"/>
      <c r="I255" s="3"/>
      <c r="J255" s="3"/>
      <c r="K255" s="3"/>
      <c r="L255" s="3"/>
      <c r="M255" s="3"/>
      <c r="N255" s="3"/>
      <c r="O255" s="3"/>
    </row>
    <row r="256" spans="2:15" x14ac:dyDescent="0.35">
      <c r="B256" s="29"/>
      <c r="C256" s="3"/>
      <c r="D256" s="3"/>
      <c r="E256" s="3"/>
      <c r="I256" s="3"/>
      <c r="J256" s="3"/>
      <c r="K256" s="3"/>
      <c r="L256" s="3"/>
      <c r="M256" s="3"/>
      <c r="N256" s="3"/>
      <c r="O256" s="3"/>
    </row>
    <row r="257" spans="2:15" x14ac:dyDescent="0.35">
      <c r="B257" s="29"/>
      <c r="C257" s="3"/>
      <c r="D257" s="3"/>
      <c r="E257" s="3"/>
      <c r="I257" s="3"/>
      <c r="J257" s="3"/>
      <c r="K257" s="3"/>
      <c r="L257" s="3"/>
      <c r="M257" s="3"/>
      <c r="N257" s="3"/>
      <c r="O257" s="3"/>
    </row>
    <row r="258" spans="2:15" x14ac:dyDescent="0.35">
      <c r="B258" s="29"/>
      <c r="C258" s="3"/>
      <c r="D258" s="3"/>
      <c r="E258" s="3"/>
      <c r="I258" s="3"/>
      <c r="J258" s="3"/>
      <c r="K258" s="3"/>
      <c r="L258" s="3"/>
      <c r="M258" s="3"/>
      <c r="N258" s="3"/>
      <c r="O258" s="3"/>
    </row>
    <row r="259" spans="2:15" x14ac:dyDescent="0.35">
      <c r="B259" s="29"/>
      <c r="C259" s="3"/>
      <c r="D259" s="3"/>
      <c r="E259" s="3"/>
      <c r="I259" s="3"/>
      <c r="J259" s="3"/>
      <c r="K259" s="3"/>
      <c r="L259" s="3"/>
      <c r="M259" s="3"/>
      <c r="N259" s="3"/>
      <c r="O259" s="3"/>
    </row>
    <row r="260" spans="2:15" x14ac:dyDescent="0.35">
      <c r="B260" s="29"/>
      <c r="C260" s="3"/>
      <c r="D260" s="3"/>
      <c r="E260" s="3"/>
      <c r="I260" s="3"/>
      <c r="J260" s="3"/>
      <c r="K260" s="3"/>
      <c r="L260" s="3"/>
      <c r="M260" s="3"/>
      <c r="N260" s="3"/>
      <c r="O260" s="3"/>
    </row>
    <row r="261" spans="2:15" x14ac:dyDescent="0.35">
      <c r="B261" s="29"/>
      <c r="C261" s="3"/>
      <c r="D261" s="3"/>
      <c r="E261" s="3"/>
      <c r="I261" s="3"/>
      <c r="J261" s="3"/>
      <c r="K261" s="3"/>
      <c r="L261" s="3"/>
      <c r="M261" s="3"/>
      <c r="N261" s="3"/>
      <c r="O261" s="3"/>
    </row>
    <row r="262" spans="2:15" x14ac:dyDescent="0.35">
      <c r="B262" s="29"/>
      <c r="C262" s="3"/>
      <c r="D262" s="3"/>
      <c r="E262" s="3"/>
      <c r="I262" s="3"/>
      <c r="J262" s="3"/>
      <c r="K262" s="3"/>
      <c r="L262" s="3"/>
      <c r="M262" s="3"/>
      <c r="N262" s="3"/>
      <c r="O262" s="3"/>
    </row>
    <row r="263" spans="2:15" x14ac:dyDescent="0.35">
      <c r="B263" s="29"/>
      <c r="C263" s="3"/>
      <c r="D263" s="3"/>
      <c r="E263" s="3"/>
      <c r="I263" s="3"/>
      <c r="J263" s="3"/>
      <c r="K263" s="3"/>
      <c r="L263" s="3"/>
      <c r="M263" s="3"/>
      <c r="N263" s="3"/>
      <c r="O263" s="3"/>
    </row>
    <row r="264" spans="2:15" x14ac:dyDescent="0.35">
      <c r="B264" s="29"/>
      <c r="C264" s="3"/>
      <c r="D264" s="3"/>
      <c r="E264" s="3"/>
      <c r="I264" s="3"/>
      <c r="J264" s="3"/>
      <c r="K264" s="3"/>
      <c r="L264" s="3"/>
      <c r="M264" s="3"/>
      <c r="N264" s="3"/>
      <c r="O264" s="3"/>
    </row>
    <row r="265" spans="2:15" x14ac:dyDescent="0.35">
      <c r="B265" s="29"/>
      <c r="C265" s="3"/>
      <c r="D265" s="3"/>
      <c r="E265" s="3"/>
      <c r="I265" s="3"/>
      <c r="J265" s="3"/>
      <c r="K265" s="3"/>
      <c r="L265" s="3"/>
      <c r="M265" s="3"/>
      <c r="N265" s="3"/>
      <c r="O265" s="3"/>
    </row>
    <row r="266" spans="2:15" x14ac:dyDescent="0.35">
      <c r="B266" s="29"/>
      <c r="C266" s="3"/>
      <c r="D266" s="3"/>
      <c r="E266" s="3"/>
      <c r="I266" s="3"/>
      <c r="J266" s="3"/>
      <c r="K266" s="3"/>
      <c r="L266" s="3"/>
      <c r="M266" s="3"/>
      <c r="N266" s="3"/>
      <c r="O266" s="3"/>
    </row>
    <row r="267" spans="2:15" x14ac:dyDescent="0.35">
      <c r="B267" s="29"/>
      <c r="C267" s="3"/>
      <c r="D267" s="3"/>
      <c r="E267" s="3"/>
      <c r="I267" s="3"/>
      <c r="J267" s="3"/>
      <c r="K267" s="3"/>
      <c r="L267" s="3"/>
      <c r="M267" s="3"/>
      <c r="N267" s="3"/>
      <c r="O267" s="3"/>
    </row>
    <row r="268" spans="2:15" x14ac:dyDescent="0.35">
      <c r="B268" s="29"/>
      <c r="C268" s="3"/>
      <c r="D268" s="3"/>
      <c r="E268" s="3"/>
      <c r="I268" s="3"/>
      <c r="J268" s="3"/>
      <c r="K268" s="3"/>
      <c r="L268" s="3"/>
      <c r="M268" s="3"/>
      <c r="N268" s="3"/>
      <c r="O268" s="3"/>
    </row>
    <row r="269" spans="2:15" x14ac:dyDescent="0.35">
      <c r="B269" s="29"/>
      <c r="C269" s="3"/>
      <c r="D269" s="3"/>
      <c r="E269" s="3"/>
      <c r="I269" s="3"/>
      <c r="J269" s="3"/>
      <c r="K269" s="3"/>
      <c r="L269" s="3"/>
      <c r="M269" s="3"/>
      <c r="N269" s="3"/>
      <c r="O269" s="3"/>
    </row>
    <row r="270" spans="2:15" x14ac:dyDescent="0.35">
      <c r="B270" s="29"/>
      <c r="C270" s="3"/>
      <c r="D270" s="3"/>
      <c r="E270" s="3"/>
      <c r="I270" s="3"/>
      <c r="J270" s="3"/>
      <c r="K270" s="3"/>
      <c r="L270" s="3"/>
      <c r="M270" s="3"/>
      <c r="N270" s="3"/>
      <c r="O270" s="3"/>
    </row>
    <row r="271" spans="2:15" x14ac:dyDescent="0.35">
      <c r="B271" s="29"/>
      <c r="C271" s="3"/>
      <c r="D271" s="3"/>
      <c r="E271" s="3"/>
      <c r="I271" s="3"/>
      <c r="J271" s="3"/>
      <c r="K271" s="3"/>
      <c r="L271" s="3"/>
      <c r="M271" s="3"/>
      <c r="N271" s="3"/>
      <c r="O271" s="3"/>
    </row>
    <row r="272" spans="2:15" x14ac:dyDescent="0.35">
      <c r="B272" s="29"/>
      <c r="C272" s="3"/>
      <c r="D272" s="3"/>
      <c r="E272" s="3"/>
      <c r="I272" s="3"/>
      <c r="J272" s="3"/>
      <c r="K272" s="3"/>
      <c r="L272" s="3"/>
      <c r="M272" s="3"/>
      <c r="N272" s="3"/>
      <c r="O272" s="3"/>
    </row>
    <row r="273" spans="2:15" x14ac:dyDescent="0.35">
      <c r="B273" s="29"/>
      <c r="C273" s="3"/>
      <c r="D273" s="3"/>
      <c r="E273" s="3"/>
      <c r="I273" s="3"/>
      <c r="J273" s="3"/>
      <c r="K273" s="3"/>
      <c r="L273" s="3"/>
      <c r="M273" s="3"/>
      <c r="N273" s="3"/>
      <c r="O273" s="3"/>
    </row>
    <row r="274" spans="2:15" x14ac:dyDescent="0.35">
      <c r="B274" s="29"/>
      <c r="C274" s="3"/>
      <c r="D274" s="3"/>
      <c r="E274" s="3"/>
      <c r="I274" s="3"/>
      <c r="J274" s="3"/>
      <c r="K274" s="3"/>
      <c r="L274" s="3"/>
      <c r="M274" s="3"/>
      <c r="N274" s="3"/>
      <c r="O274" s="3"/>
    </row>
    <row r="275" spans="2:15" x14ac:dyDescent="0.35">
      <c r="B275" s="29"/>
      <c r="C275" s="3"/>
      <c r="D275" s="3"/>
      <c r="E275" s="3"/>
      <c r="I275" s="3"/>
      <c r="J275" s="3"/>
      <c r="K275" s="3"/>
      <c r="L275" s="3"/>
      <c r="M275" s="3"/>
      <c r="N275" s="3"/>
      <c r="O275" s="3"/>
    </row>
    <row r="276" spans="2:15" x14ac:dyDescent="0.35">
      <c r="B276" s="29"/>
      <c r="C276" s="3"/>
      <c r="D276" s="3"/>
      <c r="E276" s="3"/>
      <c r="I276" s="3"/>
      <c r="J276" s="3"/>
      <c r="K276" s="3"/>
      <c r="L276" s="3"/>
      <c r="M276" s="3"/>
      <c r="N276" s="3"/>
      <c r="O276" s="3"/>
    </row>
    <row r="277" spans="2:15" x14ac:dyDescent="0.35">
      <c r="B277" s="29"/>
      <c r="C277" s="3"/>
      <c r="D277" s="3"/>
      <c r="E277" s="3"/>
      <c r="I277" s="3"/>
      <c r="J277" s="3"/>
      <c r="K277" s="3"/>
      <c r="L277" s="3"/>
      <c r="M277" s="3"/>
      <c r="N277" s="3"/>
      <c r="O277" s="3"/>
    </row>
    <row r="278" spans="2:15" x14ac:dyDescent="0.35">
      <c r="B278" s="29"/>
      <c r="C278" s="3"/>
      <c r="D278" s="3"/>
      <c r="E278" s="3"/>
      <c r="I278" s="3"/>
      <c r="J278" s="3"/>
      <c r="K278" s="3"/>
      <c r="L278" s="3"/>
      <c r="M278" s="3"/>
      <c r="N278" s="3"/>
      <c r="O278" s="3"/>
    </row>
    <row r="279" spans="2:15" x14ac:dyDescent="0.35">
      <c r="B279" s="29"/>
      <c r="C279" s="3"/>
      <c r="D279" s="3"/>
      <c r="E279" s="3"/>
      <c r="I279" s="3"/>
      <c r="J279" s="3"/>
      <c r="K279" s="3"/>
      <c r="L279" s="3"/>
      <c r="M279" s="3"/>
      <c r="N279" s="3"/>
      <c r="O279" s="3"/>
    </row>
    <row r="280" spans="2:15" x14ac:dyDescent="0.35">
      <c r="B280" s="29"/>
      <c r="C280" s="3"/>
      <c r="D280" s="3"/>
      <c r="E280" s="3"/>
      <c r="I280" s="3"/>
      <c r="J280" s="3"/>
      <c r="K280" s="3"/>
      <c r="L280" s="3"/>
      <c r="M280" s="3"/>
      <c r="N280" s="3"/>
      <c r="O280" s="3"/>
    </row>
    <row r="281" spans="2:15" x14ac:dyDescent="0.35">
      <c r="B281" s="29"/>
      <c r="C281" s="3"/>
      <c r="D281" s="3"/>
      <c r="E281" s="3"/>
      <c r="I281" s="3"/>
      <c r="J281" s="3"/>
      <c r="K281" s="3"/>
      <c r="L281" s="3"/>
      <c r="M281" s="3"/>
      <c r="N281" s="3"/>
      <c r="O281" s="3"/>
    </row>
    <row r="282" spans="2:15" x14ac:dyDescent="0.35">
      <c r="B282" s="29"/>
      <c r="C282" s="3"/>
      <c r="D282" s="3"/>
      <c r="E282" s="3"/>
      <c r="I282" s="3"/>
      <c r="J282" s="3"/>
      <c r="K282" s="3"/>
      <c r="L282" s="3"/>
      <c r="M282" s="3"/>
      <c r="N282" s="3"/>
      <c r="O282" s="3"/>
    </row>
    <row r="283" spans="2:15" x14ac:dyDescent="0.35">
      <c r="B283" s="29"/>
      <c r="C283" s="3"/>
      <c r="D283" s="3"/>
      <c r="E283" s="3"/>
      <c r="I283" s="3"/>
      <c r="J283" s="3"/>
      <c r="K283" s="3"/>
      <c r="L283" s="3"/>
      <c r="M283" s="3"/>
      <c r="N283" s="3"/>
      <c r="O283" s="3"/>
    </row>
    <row r="284" spans="2:15" x14ac:dyDescent="0.35">
      <c r="B284" s="29"/>
      <c r="C284" s="3"/>
      <c r="D284" s="3"/>
      <c r="E284" s="3"/>
      <c r="I284" s="3"/>
      <c r="J284" s="3"/>
      <c r="K284" s="3"/>
      <c r="L284" s="3"/>
      <c r="M284" s="3"/>
      <c r="N284" s="3"/>
      <c r="O284" s="3"/>
    </row>
    <row r="285" spans="2:15" x14ac:dyDescent="0.35">
      <c r="B285" s="29"/>
      <c r="C285" s="3"/>
      <c r="D285" s="3"/>
      <c r="E285" s="3"/>
      <c r="I285" s="3"/>
      <c r="J285" s="3"/>
      <c r="K285" s="3"/>
      <c r="L285" s="3"/>
      <c r="M285" s="3"/>
      <c r="N285" s="3"/>
      <c r="O285" s="3"/>
    </row>
    <row r="286" spans="2:15" x14ac:dyDescent="0.35">
      <c r="B286" s="29"/>
      <c r="C286" s="3"/>
      <c r="D286" s="3"/>
      <c r="E286" s="3"/>
      <c r="I286" s="3"/>
      <c r="J286" s="3"/>
      <c r="K286" s="3"/>
      <c r="L286" s="3"/>
      <c r="M286" s="3"/>
      <c r="N286" s="3"/>
      <c r="O286" s="3"/>
    </row>
    <row r="287" spans="2:15" x14ac:dyDescent="0.35">
      <c r="B287" s="29"/>
      <c r="C287" s="3"/>
      <c r="D287" s="3"/>
      <c r="E287" s="3"/>
      <c r="I287" s="3"/>
      <c r="J287" s="3"/>
      <c r="K287" s="3"/>
      <c r="L287" s="3"/>
      <c r="M287" s="3"/>
      <c r="N287" s="3"/>
      <c r="O287" s="3"/>
    </row>
    <row r="288" spans="2:15" x14ac:dyDescent="0.35">
      <c r="B288" s="29"/>
      <c r="C288" s="3"/>
      <c r="D288" s="3"/>
      <c r="E288" s="3"/>
      <c r="I288" s="3"/>
      <c r="J288" s="3"/>
      <c r="K288" s="3"/>
      <c r="L288" s="3"/>
      <c r="M288" s="3"/>
      <c r="N288" s="3"/>
      <c r="O288" s="3"/>
    </row>
    <row r="289" spans="2:15" x14ac:dyDescent="0.35">
      <c r="B289" s="29"/>
      <c r="C289" s="3"/>
      <c r="D289" s="3"/>
      <c r="E289" s="3"/>
      <c r="I289" s="3"/>
      <c r="J289" s="3"/>
      <c r="K289" s="3"/>
      <c r="L289" s="3"/>
      <c r="M289" s="3"/>
      <c r="N289" s="3"/>
      <c r="O289" s="3"/>
    </row>
    <row r="290" spans="2:15" x14ac:dyDescent="0.35">
      <c r="B290" s="29"/>
      <c r="C290" s="3"/>
      <c r="D290" s="3"/>
      <c r="E290" s="3"/>
      <c r="I290" s="3"/>
      <c r="J290" s="3"/>
      <c r="K290" s="3"/>
      <c r="L290" s="3"/>
      <c r="M290" s="3"/>
      <c r="N290" s="3"/>
      <c r="O290" s="3"/>
    </row>
    <row r="291" spans="2:15" x14ac:dyDescent="0.35">
      <c r="B291" s="29"/>
      <c r="C291" s="3"/>
      <c r="D291" s="3"/>
      <c r="E291" s="3"/>
      <c r="I291" s="3"/>
      <c r="J291" s="3"/>
      <c r="K291" s="3"/>
      <c r="L291" s="3"/>
      <c r="M291" s="3"/>
      <c r="N291" s="3"/>
      <c r="O291" s="3"/>
    </row>
    <row r="292" spans="2:15" x14ac:dyDescent="0.35">
      <c r="B292" s="29"/>
      <c r="C292" s="3"/>
      <c r="D292" s="3"/>
      <c r="E292" s="3"/>
      <c r="I292" s="3"/>
      <c r="J292" s="3"/>
      <c r="K292" s="3"/>
      <c r="L292" s="3"/>
      <c r="M292" s="3"/>
      <c r="N292" s="3"/>
      <c r="O292" s="3"/>
    </row>
    <row r="293" spans="2:15" x14ac:dyDescent="0.35">
      <c r="B293" s="29"/>
      <c r="C293" s="3"/>
      <c r="D293" s="3"/>
      <c r="E293" s="3"/>
      <c r="I293" s="3"/>
      <c r="J293" s="3"/>
      <c r="K293" s="3"/>
      <c r="L293" s="3"/>
      <c r="M293" s="3"/>
      <c r="N293" s="3"/>
      <c r="O293" s="3"/>
    </row>
    <row r="294" spans="2:15" x14ac:dyDescent="0.35">
      <c r="B294" s="29"/>
      <c r="C294" s="3"/>
      <c r="D294" s="3"/>
      <c r="E294" s="3"/>
      <c r="I294" s="3"/>
      <c r="J294" s="3"/>
      <c r="K294" s="3"/>
      <c r="L294" s="3"/>
      <c r="M294" s="3"/>
      <c r="N294" s="3"/>
      <c r="O294" s="3"/>
    </row>
    <row r="295" spans="2:15" x14ac:dyDescent="0.35">
      <c r="B295" s="29"/>
      <c r="C295" s="3"/>
      <c r="D295" s="3"/>
      <c r="E295" s="3"/>
      <c r="I295" s="3"/>
      <c r="J295" s="3"/>
      <c r="K295" s="3"/>
      <c r="L295" s="3"/>
      <c r="M295" s="3"/>
      <c r="N295" s="3"/>
      <c r="O295" s="3"/>
    </row>
    <row r="296" spans="2:15" x14ac:dyDescent="0.35">
      <c r="B296" s="29"/>
      <c r="C296" s="3"/>
      <c r="D296" s="3"/>
      <c r="E296" s="3"/>
      <c r="I296" s="3"/>
      <c r="J296" s="3"/>
      <c r="K296" s="3"/>
      <c r="L296" s="3"/>
      <c r="M296" s="3"/>
      <c r="N296" s="3"/>
      <c r="O296" s="3"/>
    </row>
    <row r="297" spans="2:15" x14ac:dyDescent="0.35">
      <c r="B297" s="29"/>
      <c r="C297" s="3"/>
      <c r="D297" s="3"/>
      <c r="E297" s="3"/>
      <c r="I297" s="3"/>
      <c r="J297" s="3"/>
      <c r="K297" s="3"/>
      <c r="L297" s="3"/>
      <c r="M297" s="3"/>
      <c r="N297" s="3"/>
      <c r="O297" s="3"/>
    </row>
    <row r="298" spans="2:15" x14ac:dyDescent="0.35">
      <c r="B298" s="29"/>
      <c r="C298" s="3"/>
      <c r="D298" s="3"/>
      <c r="E298" s="3"/>
      <c r="I298" s="3"/>
      <c r="J298" s="3"/>
      <c r="K298" s="3"/>
      <c r="L298" s="3"/>
      <c r="M298" s="3"/>
      <c r="N298" s="3"/>
      <c r="O298" s="3"/>
    </row>
    <row r="299" spans="2:15" x14ac:dyDescent="0.35">
      <c r="B299" s="29"/>
      <c r="C299" s="3"/>
      <c r="D299" s="3"/>
      <c r="E299" s="3"/>
      <c r="I299" s="3"/>
      <c r="J299" s="3"/>
      <c r="K299" s="3"/>
      <c r="L299" s="3"/>
      <c r="M299" s="3"/>
      <c r="N299" s="3"/>
      <c r="O299" s="3"/>
    </row>
    <row r="300" spans="2:15" x14ac:dyDescent="0.35">
      <c r="B300" s="29"/>
      <c r="C300" s="3"/>
      <c r="D300" s="3"/>
      <c r="E300" s="3"/>
      <c r="I300" s="3"/>
      <c r="J300" s="3"/>
      <c r="K300" s="3"/>
      <c r="L300" s="3"/>
      <c r="M300" s="3"/>
      <c r="N300" s="3"/>
      <c r="O300" s="3"/>
    </row>
    <row r="301" spans="2:15" x14ac:dyDescent="0.35">
      <c r="B301" s="29"/>
      <c r="C301" s="3"/>
      <c r="D301" s="3"/>
      <c r="E301" s="3"/>
      <c r="I301" s="3"/>
      <c r="J301" s="3"/>
      <c r="K301" s="3"/>
      <c r="L301" s="3"/>
      <c r="M301" s="3"/>
      <c r="N301" s="3"/>
      <c r="O301" s="3"/>
    </row>
    <row r="302" spans="2:15" x14ac:dyDescent="0.35">
      <c r="B302" s="29"/>
      <c r="C302" s="3"/>
      <c r="D302" s="3"/>
      <c r="E302" s="3"/>
      <c r="I302" s="3"/>
      <c r="J302" s="3"/>
      <c r="K302" s="3"/>
      <c r="L302" s="3"/>
      <c r="M302" s="3"/>
      <c r="N302" s="3"/>
      <c r="O302" s="3"/>
    </row>
    <row r="303" spans="2:15" x14ac:dyDescent="0.35">
      <c r="B303" s="29"/>
      <c r="C303" s="3"/>
      <c r="D303" s="3"/>
      <c r="E303" s="3"/>
      <c r="I303" s="3"/>
      <c r="J303" s="3"/>
      <c r="K303" s="3"/>
      <c r="L303" s="3"/>
      <c r="M303" s="3"/>
      <c r="N303" s="3"/>
      <c r="O303" s="3"/>
    </row>
    <row r="304" spans="2:15" x14ac:dyDescent="0.35">
      <c r="B304" s="29"/>
      <c r="C304" s="3"/>
      <c r="D304" s="3"/>
      <c r="E304" s="3"/>
      <c r="I304" s="3"/>
      <c r="J304" s="3"/>
      <c r="K304" s="3"/>
      <c r="L304" s="3"/>
      <c r="M304" s="3"/>
      <c r="N304" s="3"/>
      <c r="O304" s="3"/>
    </row>
    <row r="305" spans="2:15" x14ac:dyDescent="0.35">
      <c r="B305" s="29"/>
      <c r="C305" s="3"/>
      <c r="D305" s="3"/>
      <c r="E305" s="3"/>
      <c r="I305" s="3"/>
      <c r="J305" s="3"/>
      <c r="K305" s="3"/>
      <c r="L305" s="3"/>
      <c r="M305" s="3"/>
      <c r="N305" s="3"/>
      <c r="O305" s="3"/>
    </row>
    <row r="306" spans="2:15" x14ac:dyDescent="0.35">
      <c r="B306" s="29"/>
      <c r="C306" s="3"/>
      <c r="D306" s="3"/>
      <c r="E306" s="3"/>
      <c r="I306" s="3"/>
      <c r="J306" s="3"/>
      <c r="K306" s="3"/>
      <c r="L306" s="3"/>
      <c r="M306" s="3"/>
      <c r="N306" s="3"/>
      <c r="O306" s="3"/>
    </row>
    <row r="307" spans="2:15" x14ac:dyDescent="0.35">
      <c r="B307" s="29"/>
      <c r="C307" s="3"/>
      <c r="D307" s="3"/>
      <c r="E307" s="3"/>
      <c r="I307" s="3"/>
      <c r="J307" s="3"/>
      <c r="K307" s="3"/>
      <c r="L307" s="3"/>
      <c r="M307" s="3"/>
      <c r="N307" s="3"/>
      <c r="O307" s="3"/>
    </row>
    <row r="308" spans="2:15" x14ac:dyDescent="0.35">
      <c r="B308" s="29"/>
      <c r="C308" s="3"/>
      <c r="D308" s="3"/>
      <c r="E308" s="3"/>
      <c r="I308" s="3"/>
      <c r="J308" s="3"/>
      <c r="K308" s="3"/>
      <c r="L308" s="3"/>
      <c r="M308" s="3"/>
      <c r="N308" s="3"/>
      <c r="O308" s="3"/>
    </row>
    <row r="309" spans="2:15" x14ac:dyDescent="0.35">
      <c r="B309" s="29"/>
      <c r="C309" s="3"/>
      <c r="D309" s="3"/>
      <c r="E309" s="3"/>
      <c r="I309" s="3"/>
      <c r="J309" s="3"/>
      <c r="K309" s="3"/>
      <c r="L309" s="3"/>
      <c r="M309" s="3"/>
      <c r="N309" s="3"/>
      <c r="O309" s="3"/>
    </row>
    <row r="310" spans="2:15" x14ac:dyDescent="0.35">
      <c r="B310" s="29"/>
      <c r="C310" s="3"/>
      <c r="D310" s="3"/>
      <c r="E310" s="3"/>
      <c r="I310" s="3"/>
      <c r="J310" s="3"/>
      <c r="K310" s="3"/>
      <c r="L310" s="3"/>
      <c r="M310" s="3"/>
      <c r="N310" s="3"/>
      <c r="O310" s="3"/>
    </row>
    <row r="311" spans="2:15" x14ac:dyDescent="0.35">
      <c r="B311" s="29"/>
      <c r="C311" s="3"/>
      <c r="D311" s="3"/>
      <c r="E311" s="3"/>
      <c r="I311" s="3"/>
      <c r="J311" s="3"/>
      <c r="K311" s="3"/>
      <c r="L311" s="3"/>
      <c r="M311" s="3"/>
      <c r="N311" s="3"/>
      <c r="O311" s="3"/>
    </row>
    <row r="312" spans="2:15" x14ac:dyDescent="0.35">
      <c r="B312" s="29"/>
      <c r="C312" s="3"/>
      <c r="D312" s="3"/>
      <c r="E312" s="3"/>
      <c r="I312" s="3"/>
      <c r="J312" s="3"/>
      <c r="K312" s="3"/>
      <c r="L312" s="3"/>
      <c r="M312" s="3"/>
      <c r="N312" s="3"/>
      <c r="O312" s="3"/>
    </row>
    <row r="313" spans="2:15" x14ac:dyDescent="0.35">
      <c r="B313" s="29"/>
      <c r="C313" s="3"/>
      <c r="D313" s="3"/>
      <c r="E313" s="3"/>
      <c r="I313" s="3"/>
      <c r="J313" s="3"/>
      <c r="K313" s="3"/>
      <c r="L313" s="3"/>
      <c r="M313" s="3"/>
      <c r="N313" s="3"/>
      <c r="O313" s="3"/>
    </row>
    <row r="314" spans="2:15" x14ac:dyDescent="0.35">
      <c r="B314" s="29"/>
      <c r="C314" s="3"/>
      <c r="D314" s="3"/>
      <c r="E314" s="3"/>
      <c r="I314" s="3"/>
      <c r="J314" s="3"/>
      <c r="K314" s="3"/>
      <c r="L314" s="3"/>
      <c r="M314" s="3"/>
      <c r="N314" s="3"/>
      <c r="O314" s="3"/>
    </row>
    <row r="315" spans="2:15" x14ac:dyDescent="0.35">
      <c r="B315" s="29"/>
      <c r="C315" s="3"/>
      <c r="D315" s="3"/>
      <c r="E315" s="3"/>
      <c r="I315" s="3"/>
      <c r="J315" s="3"/>
      <c r="K315" s="3"/>
      <c r="L315" s="3"/>
      <c r="M315" s="3"/>
      <c r="N315" s="3"/>
      <c r="O315" s="3"/>
    </row>
    <row r="316" spans="2:15" x14ac:dyDescent="0.35">
      <c r="B316" s="29"/>
      <c r="C316" s="3"/>
      <c r="D316" s="3"/>
      <c r="E316" s="3"/>
      <c r="I316" s="3"/>
      <c r="J316" s="3"/>
      <c r="K316" s="3"/>
      <c r="L316" s="3"/>
      <c r="M316" s="3"/>
      <c r="N316" s="3"/>
      <c r="O316" s="3"/>
    </row>
    <row r="317" spans="2:15" x14ac:dyDescent="0.35">
      <c r="B317" s="29"/>
      <c r="C317" s="3"/>
      <c r="D317" s="3"/>
      <c r="E317" s="3"/>
      <c r="I317" s="3"/>
      <c r="J317" s="3"/>
      <c r="K317" s="3"/>
      <c r="L317" s="3"/>
      <c r="M317" s="3"/>
      <c r="N317" s="3"/>
      <c r="O317" s="3"/>
    </row>
    <row r="318" spans="2:15" x14ac:dyDescent="0.35">
      <c r="B318" s="29"/>
      <c r="C318" s="3"/>
      <c r="D318" s="3"/>
      <c r="E318" s="3"/>
      <c r="I318" s="3"/>
      <c r="J318" s="3"/>
      <c r="K318" s="3"/>
      <c r="L318" s="3"/>
      <c r="M318" s="3"/>
      <c r="N318" s="3"/>
      <c r="O318" s="3"/>
    </row>
    <row r="319" spans="2:15" x14ac:dyDescent="0.35">
      <c r="B319" s="29"/>
      <c r="C319" s="3"/>
      <c r="D319" s="3"/>
      <c r="E319" s="3"/>
      <c r="I319" s="3"/>
      <c r="J319" s="3"/>
      <c r="K319" s="3"/>
      <c r="L319" s="3"/>
      <c r="M319" s="3"/>
      <c r="N319" s="3"/>
      <c r="O319" s="3"/>
    </row>
    <row r="320" spans="2:15" x14ac:dyDescent="0.35">
      <c r="B320" s="29"/>
      <c r="C320" s="3"/>
      <c r="D320" s="3"/>
      <c r="E320" s="3"/>
      <c r="I320" s="3"/>
      <c r="J320" s="3"/>
      <c r="K320" s="3"/>
      <c r="L320" s="3"/>
      <c r="M320" s="3"/>
      <c r="N320" s="3"/>
      <c r="O320" s="3"/>
    </row>
    <row r="321" spans="2:15" x14ac:dyDescent="0.35">
      <c r="B321" s="29"/>
      <c r="C321" s="3"/>
      <c r="D321" s="3"/>
      <c r="E321" s="3"/>
      <c r="I321" s="3"/>
      <c r="J321" s="3"/>
      <c r="K321" s="3"/>
      <c r="L321" s="3"/>
      <c r="M321" s="3"/>
      <c r="N321" s="3"/>
      <c r="O321" s="3"/>
    </row>
    <row r="322" spans="2:15" x14ac:dyDescent="0.35">
      <c r="B322" s="29"/>
      <c r="C322" s="3"/>
      <c r="D322" s="3"/>
      <c r="E322" s="3"/>
      <c r="I322" s="3"/>
      <c r="J322" s="3"/>
      <c r="K322" s="3"/>
      <c r="L322" s="3"/>
      <c r="M322" s="3"/>
      <c r="N322" s="3"/>
      <c r="O322" s="3"/>
    </row>
    <row r="323" spans="2:15" x14ac:dyDescent="0.35">
      <c r="B323" s="29"/>
      <c r="C323" s="3"/>
      <c r="D323" s="3"/>
      <c r="E323" s="3"/>
      <c r="I323" s="3"/>
      <c r="J323" s="3"/>
      <c r="K323" s="3"/>
      <c r="L323" s="3"/>
      <c r="M323" s="3"/>
      <c r="N323" s="3"/>
      <c r="O323" s="3"/>
    </row>
    <row r="324" spans="2:15" x14ac:dyDescent="0.35">
      <c r="B324" s="29"/>
      <c r="C324" s="3"/>
      <c r="D324" s="3"/>
      <c r="E324" s="3"/>
      <c r="I324" s="3"/>
      <c r="J324" s="3"/>
      <c r="K324" s="3"/>
      <c r="L324" s="3"/>
      <c r="M324" s="3"/>
      <c r="N324" s="3"/>
      <c r="O324" s="3"/>
    </row>
    <row r="325" spans="2:15" x14ac:dyDescent="0.35">
      <c r="B325" s="29"/>
      <c r="C325" s="3"/>
      <c r="D325" s="3"/>
      <c r="E325" s="3"/>
      <c r="I325" s="3"/>
      <c r="J325" s="3"/>
      <c r="K325" s="3"/>
      <c r="L325" s="3"/>
      <c r="M325" s="3"/>
      <c r="N325" s="3"/>
      <c r="O325" s="3"/>
    </row>
    <row r="326" spans="2:15" x14ac:dyDescent="0.35">
      <c r="B326" s="29"/>
      <c r="C326" s="3"/>
      <c r="D326" s="3"/>
      <c r="E326" s="3"/>
      <c r="I326" s="3"/>
      <c r="J326" s="3"/>
      <c r="K326" s="3"/>
      <c r="L326" s="3"/>
      <c r="M326" s="3"/>
      <c r="N326" s="3"/>
      <c r="O326" s="3"/>
    </row>
    <row r="327" spans="2:15" x14ac:dyDescent="0.35">
      <c r="B327" s="29"/>
      <c r="C327" s="3"/>
      <c r="D327" s="3"/>
      <c r="E327" s="3"/>
      <c r="I327" s="3"/>
      <c r="J327" s="3"/>
      <c r="K327" s="3"/>
      <c r="L327" s="3"/>
      <c r="M327" s="3"/>
      <c r="N327" s="3"/>
      <c r="O327" s="3"/>
    </row>
    <row r="328" spans="2:15" x14ac:dyDescent="0.35">
      <c r="B328" s="29"/>
      <c r="C328" s="3"/>
      <c r="D328" s="3"/>
      <c r="E328" s="3"/>
      <c r="I328" s="3"/>
      <c r="J328" s="3"/>
      <c r="K328" s="3"/>
      <c r="L328" s="3"/>
      <c r="M328" s="3"/>
      <c r="N328" s="3"/>
      <c r="O328" s="3"/>
    </row>
    <row r="329" spans="2:15" x14ac:dyDescent="0.35">
      <c r="B329" s="29"/>
      <c r="C329" s="3"/>
      <c r="D329" s="3"/>
      <c r="E329" s="3"/>
      <c r="I329" s="3"/>
      <c r="J329" s="3"/>
      <c r="K329" s="3"/>
      <c r="L329" s="3"/>
      <c r="M329" s="3"/>
      <c r="N329" s="3"/>
      <c r="O329" s="3"/>
    </row>
    <row r="330" spans="2:15" x14ac:dyDescent="0.35">
      <c r="B330" s="29"/>
      <c r="C330" s="3"/>
      <c r="D330" s="3"/>
      <c r="E330" s="3"/>
      <c r="I330" s="3"/>
      <c r="J330" s="3"/>
      <c r="K330" s="3"/>
      <c r="L330" s="3"/>
      <c r="M330" s="3"/>
      <c r="N330" s="3"/>
      <c r="O330" s="3"/>
    </row>
    <row r="331" spans="2:15" x14ac:dyDescent="0.35">
      <c r="B331" s="29"/>
      <c r="C331" s="3"/>
      <c r="D331" s="3"/>
      <c r="E331" s="3"/>
      <c r="I331" s="3"/>
      <c r="J331" s="3"/>
      <c r="K331" s="3"/>
      <c r="L331" s="3"/>
      <c r="M331" s="3"/>
      <c r="N331" s="3"/>
      <c r="O331" s="3"/>
    </row>
    <row r="332" spans="2:15" x14ac:dyDescent="0.35">
      <c r="B332" s="29"/>
      <c r="C332" s="3"/>
      <c r="D332" s="3"/>
      <c r="E332" s="3"/>
      <c r="I332" s="3"/>
      <c r="J332" s="3"/>
      <c r="K332" s="3"/>
      <c r="L332" s="3"/>
      <c r="M332" s="3"/>
      <c r="N332" s="3"/>
      <c r="O332" s="3"/>
    </row>
    <row r="333" spans="2:15" x14ac:dyDescent="0.35">
      <c r="B333" s="29"/>
      <c r="C333" s="3"/>
      <c r="D333" s="3"/>
      <c r="E333" s="3"/>
      <c r="I333" s="3"/>
      <c r="J333" s="3"/>
      <c r="K333" s="3"/>
      <c r="L333" s="3"/>
      <c r="M333" s="3"/>
      <c r="N333" s="3"/>
      <c r="O333" s="3"/>
    </row>
    <row r="334" spans="2:15" x14ac:dyDescent="0.35">
      <c r="B334" s="29"/>
      <c r="C334" s="3"/>
      <c r="D334" s="3"/>
      <c r="E334" s="3"/>
      <c r="I334" s="3"/>
      <c r="J334" s="3"/>
      <c r="K334" s="3"/>
      <c r="L334" s="3"/>
      <c r="M334" s="3"/>
      <c r="N334" s="3"/>
      <c r="O334" s="3"/>
    </row>
    <row r="335" spans="2:15" x14ac:dyDescent="0.35">
      <c r="B335" s="29"/>
      <c r="C335" s="3"/>
      <c r="D335" s="3"/>
      <c r="E335" s="3"/>
      <c r="I335" s="3"/>
      <c r="J335" s="3"/>
      <c r="K335" s="3"/>
      <c r="L335" s="3"/>
      <c r="M335" s="3"/>
      <c r="N335" s="3"/>
      <c r="O335" s="3"/>
    </row>
    <row r="336" spans="2:15" x14ac:dyDescent="0.35">
      <c r="B336" s="29"/>
      <c r="C336" s="3"/>
      <c r="D336" s="3"/>
      <c r="E336" s="3"/>
      <c r="I336" s="3"/>
      <c r="J336" s="3"/>
      <c r="K336" s="3"/>
      <c r="L336" s="3"/>
      <c r="M336" s="3"/>
      <c r="N336" s="3"/>
      <c r="O336" s="3"/>
    </row>
    <row r="337" spans="2:15" x14ac:dyDescent="0.35">
      <c r="B337" s="29"/>
      <c r="C337" s="3"/>
      <c r="D337" s="3"/>
      <c r="E337" s="3"/>
      <c r="I337" s="3"/>
      <c r="J337" s="3"/>
      <c r="K337" s="3"/>
      <c r="L337" s="3"/>
      <c r="M337" s="3"/>
      <c r="N337" s="3"/>
      <c r="O337" s="3"/>
    </row>
    <row r="338" spans="2:15" x14ac:dyDescent="0.35">
      <c r="B338" s="29"/>
      <c r="C338" s="3"/>
      <c r="D338" s="3"/>
      <c r="E338" s="3"/>
      <c r="I338" s="3"/>
      <c r="J338" s="3"/>
      <c r="K338" s="3"/>
      <c r="L338" s="3"/>
      <c r="M338" s="3"/>
      <c r="N338" s="3"/>
      <c r="O338" s="3"/>
    </row>
    <row r="339" spans="2:15" x14ac:dyDescent="0.35">
      <c r="B339" s="29"/>
      <c r="C339" s="3"/>
      <c r="D339" s="3"/>
      <c r="E339" s="3"/>
      <c r="I339" s="3"/>
      <c r="J339" s="3"/>
      <c r="K339" s="3"/>
      <c r="L339" s="3"/>
      <c r="M339" s="3"/>
      <c r="N339" s="3"/>
      <c r="O339" s="3"/>
    </row>
    <row r="340" spans="2:15" x14ac:dyDescent="0.35">
      <c r="B340" s="29"/>
      <c r="C340" s="3"/>
      <c r="D340" s="3"/>
      <c r="E340" s="3"/>
      <c r="I340" s="3"/>
      <c r="J340" s="3"/>
      <c r="K340" s="3"/>
      <c r="L340" s="3"/>
      <c r="M340" s="3"/>
      <c r="N340" s="3"/>
      <c r="O340" s="3"/>
    </row>
    <row r="341" spans="2:15" x14ac:dyDescent="0.35">
      <c r="B341" s="29"/>
      <c r="C341" s="3"/>
      <c r="D341" s="3"/>
      <c r="E341" s="3"/>
      <c r="I341" s="3"/>
      <c r="J341" s="3"/>
      <c r="K341" s="3"/>
      <c r="L341" s="3"/>
      <c r="M341" s="3"/>
      <c r="N341" s="3"/>
      <c r="O341" s="3"/>
    </row>
    <row r="342" spans="2:15" x14ac:dyDescent="0.35">
      <c r="B342" s="29"/>
      <c r="C342" s="3"/>
      <c r="D342" s="3"/>
      <c r="E342" s="3"/>
      <c r="I342" s="3"/>
      <c r="J342" s="3"/>
      <c r="K342" s="3"/>
      <c r="L342" s="3"/>
      <c r="M342" s="3"/>
      <c r="N342" s="3"/>
      <c r="O342" s="3"/>
    </row>
    <row r="343" spans="2:15" x14ac:dyDescent="0.35">
      <c r="B343" s="29"/>
      <c r="C343" s="3"/>
      <c r="D343" s="3"/>
      <c r="E343" s="3"/>
      <c r="I343" s="3"/>
      <c r="J343" s="3"/>
      <c r="K343" s="3"/>
      <c r="L343" s="3"/>
      <c r="M343" s="3"/>
      <c r="N343" s="3"/>
      <c r="O343" s="3"/>
    </row>
    <row r="344" spans="2:15" x14ac:dyDescent="0.35">
      <c r="B344" s="29"/>
      <c r="C344" s="3"/>
      <c r="D344" s="3"/>
      <c r="E344" s="3"/>
      <c r="I344" s="3"/>
      <c r="J344" s="3"/>
      <c r="K344" s="3"/>
      <c r="L344" s="3"/>
      <c r="M344" s="3"/>
      <c r="N344" s="3"/>
      <c r="O344" s="3"/>
    </row>
    <row r="345" spans="2:15" x14ac:dyDescent="0.35">
      <c r="B345" s="29"/>
      <c r="C345" s="3"/>
      <c r="D345" s="3"/>
      <c r="E345" s="3"/>
      <c r="I345" s="3"/>
      <c r="J345" s="3"/>
      <c r="K345" s="3"/>
      <c r="L345" s="3"/>
      <c r="M345" s="3"/>
      <c r="N345" s="3"/>
      <c r="O345" s="3"/>
    </row>
    <row r="346" spans="2:15" x14ac:dyDescent="0.35">
      <c r="B346" s="29"/>
      <c r="C346" s="3"/>
      <c r="D346" s="3"/>
      <c r="E346" s="3"/>
      <c r="I346" s="3"/>
      <c r="J346" s="3"/>
      <c r="K346" s="3"/>
      <c r="L346" s="3"/>
      <c r="M346" s="3"/>
      <c r="N346" s="3"/>
      <c r="O346" s="3"/>
    </row>
    <row r="347" spans="2:15" x14ac:dyDescent="0.35">
      <c r="B347" s="29"/>
      <c r="C347" s="3"/>
      <c r="D347" s="3"/>
      <c r="E347" s="3"/>
      <c r="I347" s="3"/>
      <c r="J347" s="3"/>
      <c r="K347" s="3"/>
      <c r="L347" s="3"/>
      <c r="M347" s="3"/>
      <c r="N347" s="3"/>
      <c r="O347" s="3"/>
    </row>
    <row r="348" spans="2:15" x14ac:dyDescent="0.35">
      <c r="B348" s="29"/>
      <c r="C348" s="3"/>
      <c r="D348" s="3"/>
      <c r="E348" s="3"/>
      <c r="I348" s="3"/>
      <c r="J348" s="3"/>
      <c r="K348" s="3"/>
      <c r="L348" s="3"/>
      <c r="M348" s="3"/>
      <c r="N348" s="3"/>
      <c r="O348" s="3"/>
    </row>
    <row r="349" spans="2:15" x14ac:dyDescent="0.35">
      <c r="B349" s="29"/>
      <c r="C349" s="3"/>
      <c r="D349" s="3"/>
      <c r="E349" s="3"/>
      <c r="I349" s="3"/>
      <c r="J349" s="3"/>
      <c r="K349" s="3"/>
      <c r="L349" s="3"/>
      <c r="M349" s="3"/>
      <c r="N349" s="3"/>
      <c r="O349" s="3"/>
    </row>
    <row r="350" spans="2:15" x14ac:dyDescent="0.35">
      <c r="B350" s="29"/>
      <c r="C350" s="3"/>
      <c r="D350" s="3"/>
      <c r="E350" s="3"/>
      <c r="I350" s="3"/>
      <c r="J350" s="3"/>
      <c r="K350" s="3"/>
      <c r="L350" s="3"/>
      <c r="M350" s="3"/>
      <c r="N350" s="3"/>
      <c r="O350" s="3"/>
    </row>
    <row r="351" spans="2:15" x14ac:dyDescent="0.35">
      <c r="B351" s="29"/>
      <c r="C351" s="3"/>
      <c r="D351" s="3"/>
      <c r="E351" s="3"/>
      <c r="I351" s="3"/>
      <c r="J351" s="3"/>
      <c r="K351" s="3"/>
      <c r="L351" s="3"/>
      <c r="M351" s="3"/>
      <c r="N351" s="3"/>
      <c r="O351" s="3"/>
    </row>
    <row r="352" spans="2:15" x14ac:dyDescent="0.35">
      <c r="B352" s="29"/>
      <c r="C352" s="3"/>
      <c r="D352" s="3"/>
      <c r="E352" s="3"/>
      <c r="I352" s="3"/>
      <c r="J352" s="3"/>
      <c r="K352" s="3"/>
      <c r="L352" s="3"/>
      <c r="M352" s="3"/>
      <c r="N352" s="3"/>
      <c r="O352" s="3"/>
    </row>
    <row r="353" spans="2:15" x14ac:dyDescent="0.35">
      <c r="B353" s="29"/>
      <c r="C353" s="3"/>
      <c r="D353" s="3"/>
      <c r="E353" s="3"/>
      <c r="I353" s="3"/>
      <c r="J353" s="3"/>
      <c r="K353" s="3"/>
      <c r="L353" s="3"/>
      <c r="M353" s="3"/>
      <c r="N353" s="3"/>
      <c r="O353" s="3"/>
    </row>
    <row r="354" spans="2:15" x14ac:dyDescent="0.35">
      <c r="B354" s="29"/>
      <c r="C354" s="3"/>
      <c r="D354" s="3"/>
      <c r="E354" s="3"/>
      <c r="I354" s="3"/>
      <c r="J354" s="3"/>
      <c r="K354" s="3"/>
      <c r="L354" s="3"/>
      <c r="M354" s="3"/>
      <c r="N354" s="3"/>
      <c r="O354" s="3"/>
    </row>
    <row r="355" spans="2:15" x14ac:dyDescent="0.35">
      <c r="B355" s="29"/>
      <c r="C355" s="3"/>
      <c r="D355" s="3"/>
      <c r="E355" s="3"/>
      <c r="I355" s="3"/>
      <c r="J355" s="3"/>
      <c r="K355" s="3"/>
      <c r="L355" s="3"/>
      <c r="M355" s="3"/>
      <c r="N355" s="3"/>
      <c r="O355" s="3"/>
    </row>
    <row r="356" spans="2:15" x14ac:dyDescent="0.35">
      <c r="B356" s="29"/>
      <c r="C356" s="3"/>
      <c r="D356" s="3"/>
      <c r="E356" s="3"/>
      <c r="I356" s="3"/>
      <c r="J356" s="3"/>
      <c r="K356" s="3"/>
      <c r="L356" s="3"/>
      <c r="M356" s="3"/>
      <c r="N356" s="3"/>
      <c r="O356" s="3"/>
    </row>
    <row r="357" spans="2:15" x14ac:dyDescent="0.35">
      <c r="B357" s="29"/>
      <c r="C357" s="3"/>
      <c r="D357" s="3"/>
      <c r="E357" s="3"/>
      <c r="I357" s="3"/>
      <c r="J357" s="3"/>
      <c r="K357" s="3"/>
      <c r="L357" s="3"/>
      <c r="M357" s="3"/>
      <c r="N357" s="3"/>
      <c r="O357" s="3"/>
    </row>
    <row r="358" spans="2:15" x14ac:dyDescent="0.35">
      <c r="B358" s="29"/>
      <c r="C358" s="3"/>
      <c r="D358" s="3"/>
      <c r="E358" s="3"/>
      <c r="I358" s="3"/>
      <c r="J358" s="3"/>
      <c r="K358" s="3"/>
      <c r="L358" s="3"/>
      <c r="M358" s="3"/>
      <c r="N358" s="3"/>
      <c r="O358" s="3"/>
    </row>
    <row r="359" spans="2:15" x14ac:dyDescent="0.35">
      <c r="B359" s="29"/>
      <c r="C359" s="3"/>
      <c r="D359" s="3"/>
      <c r="E359" s="3"/>
      <c r="I359" s="3"/>
      <c r="J359" s="3"/>
      <c r="K359" s="3"/>
      <c r="L359" s="3"/>
      <c r="M359" s="3"/>
      <c r="N359" s="3"/>
      <c r="O359" s="3"/>
    </row>
    <row r="360" spans="2:15" x14ac:dyDescent="0.35">
      <c r="B360" s="29"/>
      <c r="C360" s="3"/>
      <c r="D360" s="3"/>
      <c r="E360" s="3"/>
      <c r="I360" s="3"/>
      <c r="J360" s="3"/>
      <c r="K360" s="3"/>
      <c r="L360" s="3"/>
      <c r="M360" s="3"/>
      <c r="N360" s="3"/>
      <c r="O360" s="3"/>
    </row>
    <row r="361" spans="2:15" x14ac:dyDescent="0.35">
      <c r="B361" s="29"/>
      <c r="C361" s="3"/>
      <c r="D361" s="3"/>
      <c r="E361" s="3"/>
      <c r="I361" s="3"/>
      <c r="J361" s="3"/>
      <c r="K361" s="3"/>
      <c r="L361" s="3"/>
      <c r="M361" s="3"/>
      <c r="N361" s="3"/>
      <c r="O361" s="3"/>
    </row>
    <row r="362" spans="2:15" x14ac:dyDescent="0.35">
      <c r="B362" s="29"/>
      <c r="C362" s="3"/>
      <c r="D362" s="3"/>
      <c r="E362" s="3"/>
      <c r="I362" s="3"/>
      <c r="J362" s="3"/>
      <c r="K362" s="3"/>
      <c r="L362" s="3"/>
      <c r="M362" s="3"/>
      <c r="N362" s="3"/>
      <c r="O362" s="3"/>
    </row>
    <row r="363" spans="2:15" x14ac:dyDescent="0.35">
      <c r="B363" s="29"/>
      <c r="C363" s="3"/>
      <c r="D363" s="3"/>
      <c r="E363" s="3"/>
      <c r="I363" s="3"/>
      <c r="J363" s="3"/>
      <c r="K363" s="3"/>
      <c r="L363" s="3"/>
      <c r="M363" s="3"/>
      <c r="N363" s="3"/>
      <c r="O363" s="3"/>
    </row>
    <row r="364" spans="2:15" x14ac:dyDescent="0.35">
      <c r="B364" s="29"/>
      <c r="C364" s="3"/>
      <c r="D364" s="3"/>
      <c r="E364" s="3"/>
      <c r="I364" s="3"/>
      <c r="J364" s="3"/>
      <c r="K364" s="3"/>
      <c r="L364" s="3"/>
      <c r="M364" s="3"/>
      <c r="N364" s="3"/>
      <c r="O364" s="3"/>
    </row>
    <row r="365" spans="2:15" x14ac:dyDescent="0.35">
      <c r="B365" s="29"/>
      <c r="C365" s="3"/>
      <c r="D365" s="3"/>
      <c r="E365" s="3"/>
      <c r="I365" s="3"/>
      <c r="J365" s="3"/>
      <c r="K365" s="3"/>
      <c r="L365" s="3"/>
      <c r="M365" s="3"/>
      <c r="N365" s="3"/>
      <c r="O365" s="3"/>
    </row>
    <row r="366" spans="2:15" x14ac:dyDescent="0.35">
      <c r="B366" s="29"/>
      <c r="C366" s="3"/>
      <c r="D366" s="3"/>
      <c r="E366" s="3"/>
      <c r="I366" s="3"/>
      <c r="J366" s="3"/>
      <c r="K366" s="3"/>
      <c r="L366" s="3"/>
      <c r="M366" s="3"/>
      <c r="N366" s="3"/>
      <c r="O366" s="3"/>
    </row>
    <row r="367" spans="2:15" x14ac:dyDescent="0.35">
      <c r="B367" s="29"/>
      <c r="C367" s="3"/>
      <c r="D367" s="3"/>
      <c r="E367" s="3"/>
      <c r="I367" s="3"/>
      <c r="J367" s="3"/>
      <c r="K367" s="3"/>
      <c r="L367" s="3"/>
      <c r="M367" s="3"/>
      <c r="N367" s="3"/>
      <c r="O367" s="3"/>
    </row>
    <row r="368" spans="2:15" x14ac:dyDescent="0.35">
      <c r="B368" s="29"/>
      <c r="C368" s="3"/>
      <c r="D368" s="3"/>
      <c r="E368" s="3"/>
      <c r="I368" s="3"/>
      <c r="J368" s="3"/>
      <c r="K368" s="3"/>
      <c r="L368" s="3"/>
      <c r="M368" s="3"/>
      <c r="N368" s="3"/>
      <c r="O368" s="3"/>
    </row>
    <row r="369" spans="2:15" x14ac:dyDescent="0.35">
      <c r="B369" s="29"/>
      <c r="C369" s="3"/>
      <c r="D369" s="3"/>
      <c r="E369" s="3"/>
      <c r="I369" s="3"/>
      <c r="J369" s="3"/>
      <c r="K369" s="3"/>
      <c r="L369" s="3"/>
      <c r="M369" s="3"/>
      <c r="N369" s="3"/>
      <c r="O369" s="3"/>
    </row>
    <row r="370" spans="2:15" x14ac:dyDescent="0.35">
      <c r="B370" s="29"/>
      <c r="C370" s="3"/>
      <c r="D370" s="3"/>
      <c r="E370" s="3"/>
      <c r="I370" s="3"/>
      <c r="J370" s="3"/>
      <c r="K370" s="3"/>
      <c r="L370" s="3"/>
      <c r="M370" s="3"/>
      <c r="N370" s="3"/>
      <c r="O370" s="3"/>
    </row>
    <row r="371" spans="2:15" x14ac:dyDescent="0.35">
      <c r="B371" s="29"/>
      <c r="C371" s="3"/>
      <c r="D371" s="3"/>
      <c r="E371" s="3"/>
      <c r="I371" s="3"/>
      <c r="J371" s="3"/>
      <c r="K371" s="3"/>
      <c r="L371" s="3"/>
      <c r="M371" s="3"/>
      <c r="N371" s="3"/>
      <c r="O371" s="3"/>
    </row>
    <row r="372" spans="2:15" x14ac:dyDescent="0.35">
      <c r="B372" s="29"/>
      <c r="C372" s="3"/>
      <c r="D372" s="3"/>
      <c r="E372" s="3"/>
      <c r="I372" s="3"/>
      <c r="J372" s="3"/>
      <c r="K372" s="3"/>
      <c r="L372" s="3"/>
      <c r="M372" s="3"/>
      <c r="N372" s="3"/>
      <c r="O372" s="3"/>
    </row>
    <row r="373" spans="2:15" x14ac:dyDescent="0.35">
      <c r="B373" s="29"/>
      <c r="C373" s="3"/>
      <c r="D373" s="3"/>
      <c r="E373" s="3"/>
      <c r="I373" s="3"/>
      <c r="J373" s="3"/>
      <c r="K373" s="3"/>
      <c r="L373" s="3"/>
      <c r="M373" s="3"/>
      <c r="N373" s="3"/>
      <c r="O373" s="3"/>
    </row>
    <row r="374" spans="2:15" x14ac:dyDescent="0.35">
      <c r="B374" s="29"/>
      <c r="C374" s="3"/>
      <c r="D374" s="3"/>
      <c r="E374" s="3"/>
      <c r="I374" s="3"/>
      <c r="J374" s="3"/>
      <c r="K374" s="3"/>
      <c r="L374" s="3"/>
      <c r="M374" s="3"/>
      <c r="N374" s="3"/>
      <c r="O374" s="3"/>
    </row>
    <row r="375" spans="2:15" x14ac:dyDescent="0.35">
      <c r="B375" s="29"/>
      <c r="C375" s="3"/>
      <c r="D375" s="3"/>
      <c r="E375" s="3"/>
      <c r="I375" s="3"/>
      <c r="J375" s="3"/>
      <c r="K375" s="3"/>
      <c r="L375" s="3"/>
      <c r="M375" s="3"/>
      <c r="N375" s="3"/>
      <c r="O375" s="3"/>
    </row>
    <row r="376" spans="2:15" x14ac:dyDescent="0.35">
      <c r="B376" s="29"/>
      <c r="C376" s="3"/>
      <c r="D376" s="3"/>
      <c r="E376" s="3"/>
      <c r="I376" s="3"/>
      <c r="J376" s="3"/>
      <c r="K376" s="3"/>
      <c r="L376" s="3"/>
      <c r="M376" s="3"/>
      <c r="N376" s="3"/>
      <c r="O376" s="3"/>
    </row>
    <row r="377" spans="2:15" x14ac:dyDescent="0.35">
      <c r="B377" s="29"/>
      <c r="C377" s="3"/>
      <c r="D377" s="3"/>
      <c r="E377" s="3"/>
      <c r="I377" s="3"/>
      <c r="J377" s="3"/>
      <c r="K377" s="3"/>
      <c r="L377" s="3"/>
      <c r="M377" s="3"/>
      <c r="N377" s="3"/>
      <c r="O377" s="3"/>
    </row>
    <row r="378" spans="2:15" x14ac:dyDescent="0.35">
      <c r="B378" s="29"/>
      <c r="C378" s="3"/>
      <c r="D378" s="3"/>
      <c r="E378" s="3"/>
      <c r="I378" s="3"/>
      <c r="J378" s="3"/>
      <c r="K378" s="3"/>
      <c r="L378" s="3"/>
      <c r="M378" s="3"/>
      <c r="N378" s="3"/>
      <c r="O378" s="3"/>
    </row>
    <row r="379" spans="2:15" x14ac:dyDescent="0.35">
      <c r="B379" s="29"/>
      <c r="C379" s="3"/>
      <c r="D379" s="3"/>
      <c r="E379" s="3"/>
      <c r="I379" s="3"/>
      <c r="J379" s="3"/>
      <c r="K379" s="3"/>
      <c r="L379" s="3"/>
      <c r="M379" s="3"/>
      <c r="N379" s="3"/>
      <c r="O379" s="3"/>
    </row>
    <row r="380" spans="2:15" x14ac:dyDescent="0.35">
      <c r="B380" s="29"/>
      <c r="C380" s="3"/>
      <c r="D380" s="3"/>
      <c r="E380" s="3"/>
      <c r="I380" s="3"/>
      <c r="J380" s="3"/>
      <c r="K380" s="3"/>
      <c r="L380" s="3"/>
      <c r="M380" s="3"/>
      <c r="N380" s="3"/>
      <c r="O380" s="3"/>
    </row>
    <row r="381" spans="2:15" x14ac:dyDescent="0.35">
      <c r="B381" s="29"/>
      <c r="C381" s="3"/>
      <c r="D381" s="3"/>
      <c r="E381" s="3"/>
      <c r="I381" s="3"/>
      <c r="J381" s="3"/>
      <c r="K381" s="3"/>
      <c r="L381" s="3"/>
      <c r="M381" s="3"/>
      <c r="N381" s="3"/>
      <c r="O381" s="3"/>
    </row>
    <row r="382" spans="2:15" x14ac:dyDescent="0.35">
      <c r="B382" s="29"/>
      <c r="C382" s="3"/>
      <c r="D382" s="3"/>
      <c r="E382" s="3"/>
      <c r="I382" s="3"/>
      <c r="J382" s="3"/>
      <c r="K382" s="3"/>
      <c r="L382" s="3"/>
      <c r="M382" s="3"/>
      <c r="N382" s="3"/>
      <c r="O382" s="3"/>
    </row>
    <row r="383" spans="2:15" x14ac:dyDescent="0.35">
      <c r="B383" s="29"/>
      <c r="C383" s="3"/>
      <c r="D383" s="3"/>
      <c r="E383" s="3"/>
      <c r="I383" s="3"/>
      <c r="J383" s="3"/>
      <c r="K383" s="3"/>
      <c r="L383" s="3"/>
      <c r="M383" s="3"/>
      <c r="N383" s="3"/>
      <c r="O383" s="3"/>
    </row>
    <row r="384" spans="2:15" x14ac:dyDescent="0.35">
      <c r="B384" s="29"/>
      <c r="C384" s="3"/>
      <c r="D384" s="3"/>
      <c r="E384" s="3"/>
      <c r="I384" s="3"/>
      <c r="J384" s="3"/>
      <c r="K384" s="3"/>
      <c r="L384" s="3"/>
      <c r="M384" s="3"/>
      <c r="N384" s="3"/>
      <c r="O384" s="3"/>
    </row>
    <row r="385" spans="2:15" x14ac:dyDescent="0.35">
      <c r="B385" s="29"/>
      <c r="C385" s="3"/>
      <c r="D385" s="3"/>
      <c r="E385" s="3"/>
      <c r="I385" s="3"/>
      <c r="J385" s="3"/>
      <c r="K385" s="3"/>
      <c r="L385" s="3"/>
      <c r="M385" s="3"/>
      <c r="N385" s="3"/>
      <c r="O385" s="3"/>
    </row>
    <row r="386" spans="2:15" x14ac:dyDescent="0.35">
      <c r="B386" s="29"/>
      <c r="C386" s="3"/>
      <c r="D386" s="3"/>
      <c r="E386" s="3"/>
      <c r="I386" s="3"/>
      <c r="J386" s="3"/>
      <c r="K386" s="3"/>
      <c r="L386" s="3"/>
      <c r="M386" s="3"/>
      <c r="N386" s="3"/>
      <c r="O386" s="3"/>
    </row>
    <row r="387" spans="2:15" x14ac:dyDescent="0.35">
      <c r="B387" s="29"/>
      <c r="C387" s="3"/>
      <c r="D387" s="3"/>
      <c r="E387" s="3"/>
      <c r="I387" s="3"/>
      <c r="J387" s="3"/>
      <c r="K387" s="3"/>
      <c r="L387" s="3"/>
      <c r="M387" s="3"/>
      <c r="N387" s="3"/>
      <c r="O387" s="3"/>
    </row>
    <row r="388" spans="2:15" x14ac:dyDescent="0.35">
      <c r="B388" s="29"/>
      <c r="C388" s="3"/>
      <c r="D388" s="3"/>
      <c r="E388" s="3"/>
      <c r="I388" s="3"/>
      <c r="J388" s="3"/>
      <c r="K388" s="3"/>
      <c r="L388" s="3"/>
      <c r="M388" s="3"/>
      <c r="N388" s="3"/>
      <c r="O388" s="3"/>
    </row>
    <row r="389" spans="2:15" x14ac:dyDescent="0.35">
      <c r="B389" s="29"/>
      <c r="C389" s="3"/>
      <c r="D389" s="3"/>
      <c r="E389" s="3"/>
      <c r="I389" s="3"/>
      <c r="J389" s="3"/>
      <c r="K389" s="3"/>
      <c r="L389" s="3"/>
      <c r="M389" s="3"/>
      <c r="N389" s="3"/>
      <c r="O389" s="3"/>
    </row>
    <row r="390" spans="2:15" x14ac:dyDescent="0.35">
      <c r="B390" s="29"/>
      <c r="C390" s="3"/>
      <c r="D390" s="3"/>
      <c r="E390" s="3"/>
      <c r="I390" s="3"/>
      <c r="J390" s="3"/>
      <c r="K390" s="3"/>
      <c r="L390" s="3"/>
      <c r="M390" s="3"/>
      <c r="N390" s="3"/>
      <c r="O390" s="3"/>
    </row>
    <row r="391" spans="2:15" x14ac:dyDescent="0.35">
      <c r="B391" s="29"/>
      <c r="C391" s="3"/>
      <c r="D391" s="3"/>
      <c r="E391" s="3"/>
      <c r="I391" s="3"/>
      <c r="J391" s="3"/>
      <c r="K391" s="3"/>
      <c r="L391" s="3"/>
      <c r="M391" s="3"/>
      <c r="N391" s="3"/>
      <c r="O391" s="3"/>
    </row>
    <row r="392" spans="2:15" x14ac:dyDescent="0.35">
      <c r="B392" s="29"/>
      <c r="C392" s="3"/>
      <c r="D392" s="3"/>
      <c r="E392" s="3"/>
      <c r="I392" s="3"/>
      <c r="J392" s="3"/>
      <c r="K392" s="3"/>
      <c r="L392" s="3"/>
      <c r="M392" s="3"/>
      <c r="N392" s="3"/>
      <c r="O392" s="3"/>
    </row>
    <row r="393" spans="2:15" x14ac:dyDescent="0.35">
      <c r="B393" s="29"/>
      <c r="C393" s="3"/>
      <c r="D393" s="3"/>
      <c r="E393" s="3"/>
      <c r="I393" s="3"/>
      <c r="J393" s="3"/>
      <c r="K393" s="3"/>
      <c r="L393" s="3"/>
      <c r="M393" s="3"/>
      <c r="N393" s="3"/>
      <c r="O393" s="3"/>
    </row>
    <row r="394" spans="2:15" x14ac:dyDescent="0.35">
      <c r="B394" s="29"/>
      <c r="C394" s="3"/>
      <c r="D394" s="3"/>
      <c r="E394" s="3"/>
      <c r="I394" s="3"/>
      <c r="J394" s="3"/>
      <c r="K394" s="3"/>
      <c r="L394" s="3"/>
      <c r="M394" s="3"/>
      <c r="N394" s="3"/>
      <c r="O394" s="3"/>
    </row>
    <row r="395" spans="2:15" x14ac:dyDescent="0.35">
      <c r="B395" s="29"/>
      <c r="C395" s="3"/>
      <c r="D395" s="3"/>
      <c r="E395" s="3"/>
      <c r="I395" s="3"/>
      <c r="J395" s="3"/>
      <c r="K395" s="3"/>
      <c r="L395" s="3"/>
      <c r="M395" s="3"/>
      <c r="N395" s="3"/>
      <c r="O395" s="3"/>
    </row>
    <row r="396" spans="2:15" x14ac:dyDescent="0.35">
      <c r="B396" s="29"/>
      <c r="C396" s="3"/>
      <c r="D396" s="3"/>
      <c r="E396" s="3"/>
      <c r="I396" s="3"/>
      <c r="J396" s="3"/>
      <c r="K396" s="3"/>
      <c r="L396" s="3"/>
      <c r="M396" s="3"/>
      <c r="N396" s="3"/>
      <c r="O396" s="3"/>
    </row>
    <row r="397" spans="2:15" x14ac:dyDescent="0.35">
      <c r="B397" s="29"/>
      <c r="C397" s="3"/>
      <c r="D397" s="3"/>
      <c r="E397" s="3"/>
      <c r="I397" s="3"/>
      <c r="J397" s="3"/>
      <c r="K397" s="3"/>
      <c r="L397" s="3"/>
      <c r="M397" s="3"/>
      <c r="N397" s="3"/>
      <c r="O397" s="3"/>
    </row>
    <row r="398" spans="2:15" x14ac:dyDescent="0.35">
      <c r="B398" s="29"/>
      <c r="C398" s="3"/>
      <c r="D398" s="3"/>
      <c r="E398" s="3"/>
      <c r="I398" s="3"/>
      <c r="J398" s="3"/>
      <c r="K398" s="3"/>
      <c r="L398" s="3"/>
      <c r="M398" s="3"/>
      <c r="N398" s="3"/>
      <c r="O398" s="3"/>
    </row>
    <row r="399" spans="2:15" x14ac:dyDescent="0.35">
      <c r="B399" s="29"/>
      <c r="C399" s="3"/>
      <c r="D399" s="3"/>
      <c r="E399" s="3"/>
      <c r="I399" s="3"/>
      <c r="J399" s="3"/>
      <c r="K399" s="3"/>
      <c r="L399" s="3"/>
      <c r="M399" s="3"/>
      <c r="N399" s="3"/>
      <c r="O399" s="3"/>
    </row>
    <row r="400" spans="2:15" x14ac:dyDescent="0.35">
      <c r="B400" s="29"/>
      <c r="C400" s="3"/>
      <c r="D400" s="3"/>
      <c r="E400" s="3"/>
      <c r="I400" s="3"/>
      <c r="J400" s="3"/>
      <c r="K400" s="3"/>
      <c r="L400" s="3"/>
      <c r="M400" s="3"/>
      <c r="N400" s="3"/>
      <c r="O400" s="3"/>
    </row>
    <row r="401" spans="2:15" x14ac:dyDescent="0.35">
      <c r="B401" s="29"/>
      <c r="C401" s="3"/>
      <c r="D401" s="3"/>
      <c r="E401" s="3"/>
      <c r="I401" s="3"/>
      <c r="J401" s="3"/>
      <c r="K401" s="3"/>
      <c r="L401" s="3"/>
      <c r="M401" s="3"/>
      <c r="N401" s="3"/>
      <c r="O401" s="3"/>
    </row>
    <row r="402" spans="2:15" x14ac:dyDescent="0.35">
      <c r="B402" s="29"/>
      <c r="C402" s="3"/>
      <c r="D402" s="3"/>
      <c r="E402" s="3"/>
      <c r="I402" s="3"/>
      <c r="J402" s="3"/>
      <c r="K402" s="3"/>
      <c r="L402" s="3"/>
      <c r="M402" s="3"/>
      <c r="N402" s="3"/>
      <c r="O402" s="3"/>
    </row>
    <row r="403" spans="2:15" x14ac:dyDescent="0.35">
      <c r="B403" s="29"/>
      <c r="C403" s="3"/>
      <c r="D403" s="3"/>
      <c r="E403" s="3"/>
      <c r="I403" s="3"/>
      <c r="J403" s="3"/>
      <c r="K403" s="3"/>
      <c r="L403" s="3"/>
      <c r="M403" s="3"/>
      <c r="N403" s="3"/>
      <c r="O403" s="3"/>
    </row>
    <row r="404" spans="2:15" x14ac:dyDescent="0.35">
      <c r="B404" s="29"/>
      <c r="C404" s="3"/>
      <c r="D404" s="3"/>
      <c r="E404" s="3"/>
      <c r="I404" s="3"/>
      <c r="J404" s="3"/>
      <c r="K404" s="3"/>
      <c r="L404" s="3"/>
      <c r="M404" s="3"/>
      <c r="N404" s="3"/>
      <c r="O404" s="3"/>
    </row>
    <row r="405" spans="2:15" x14ac:dyDescent="0.35">
      <c r="B405" s="29"/>
      <c r="C405" s="3"/>
      <c r="D405" s="3"/>
      <c r="E405" s="3"/>
      <c r="I405" s="3"/>
      <c r="J405" s="3"/>
      <c r="K405" s="3"/>
      <c r="L405" s="3"/>
      <c r="M405" s="3"/>
      <c r="N405" s="3"/>
      <c r="O405" s="3"/>
    </row>
    <row r="406" spans="2:15" x14ac:dyDescent="0.35">
      <c r="B406" s="29"/>
      <c r="C406" s="3"/>
      <c r="D406" s="3"/>
      <c r="E406" s="3"/>
      <c r="I406" s="3"/>
      <c r="J406" s="3"/>
      <c r="K406" s="3"/>
      <c r="L406" s="3"/>
      <c r="M406" s="3"/>
      <c r="N406" s="3"/>
      <c r="O406" s="3"/>
    </row>
    <row r="407" spans="2:15" x14ac:dyDescent="0.35">
      <c r="B407" s="29"/>
      <c r="C407" s="3"/>
      <c r="D407" s="3"/>
      <c r="E407" s="3"/>
      <c r="I407" s="3"/>
      <c r="J407" s="3"/>
      <c r="K407" s="3"/>
      <c r="L407" s="3"/>
      <c r="M407" s="3"/>
      <c r="N407" s="3"/>
      <c r="O407" s="3"/>
    </row>
    <row r="408" spans="2:15" x14ac:dyDescent="0.35">
      <c r="B408" s="29"/>
      <c r="C408" s="3"/>
      <c r="D408" s="3"/>
      <c r="E408" s="3"/>
      <c r="I408" s="3"/>
      <c r="J408" s="3"/>
      <c r="K408" s="3"/>
      <c r="L408" s="3"/>
      <c r="M408" s="3"/>
      <c r="N408" s="3"/>
      <c r="O408" s="3"/>
    </row>
    <row r="409" spans="2:15" x14ac:dyDescent="0.35">
      <c r="B409" s="29"/>
      <c r="C409" s="3"/>
      <c r="D409" s="3"/>
      <c r="E409" s="3"/>
      <c r="I409" s="3"/>
      <c r="J409" s="3"/>
      <c r="K409" s="3"/>
      <c r="L409" s="3"/>
      <c r="M409" s="3"/>
      <c r="N409" s="3"/>
      <c r="O409" s="3"/>
    </row>
    <row r="410" spans="2:15" x14ac:dyDescent="0.35">
      <c r="B410" s="29"/>
      <c r="C410" s="3"/>
      <c r="D410" s="3"/>
      <c r="E410" s="3"/>
      <c r="I410" s="3"/>
      <c r="J410" s="3"/>
      <c r="K410" s="3"/>
      <c r="L410" s="3"/>
      <c r="M410" s="3"/>
      <c r="N410" s="3"/>
      <c r="O410" s="3"/>
    </row>
    <row r="411" spans="2:15" x14ac:dyDescent="0.35">
      <c r="B411" s="29"/>
      <c r="C411" s="3"/>
      <c r="D411" s="3"/>
      <c r="E411" s="3"/>
      <c r="I411" s="3"/>
      <c r="J411" s="3"/>
      <c r="K411" s="3"/>
      <c r="L411" s="3"/>
      <c r="M411" s="3"/>
      <c r="N411" s="3"/>
      <c r="O411" s="3"/>
    </row>
    <row r="412" spans="2:15" x14ac:dyDescent="0.35">
      <c r="B412" s="29"/>
      <c r="C412" s="3"/>
      <c r="D412" s="3"/>
      <c r="E412" s="3"/>
      <c r="I412" s="3"/>
      <c r="J412" s="3"/>
      <c r="K412" s="3"/>
      <c r="L412" s="3"/>
      <c r="M412" s="3"/>
      <c r="N412" s="3"/>
      <c r="O412" s="3"/>
    </row>
    <row r="413" spans="2:15" x14ac:dyDescent="0.35">
      <c r="B413" s="29"/>
      <c r="C413" s="3"/>
      <c r="D413" s="3"/>
      <c r="E413" s="3"/>
      <c r="I413" s="3"/>
      <c r="J413" s="3"/>
      <c r="K413" s="3"/>
      <c r="L413" s="3"/>
      <c r="M413" s="3"/>
      <c r="N413" s="3"/>
      <c r="O413" s="3"/>
    </row>
    <row r="414" spans="2:15" x14ac:dyDescent="0.35">
      <c r="B414" s="29"/>
      <c r="C414" s="3"/>
      <c r="D414" s="3"/>
      <c r="E414" s="3"/>
      <c r="I414" s="3"/>
      <c r="J414" s="3"/>
      <c r="K414" s="3"/>
      <c r="L414" s="3"/>
      <c r="M414" s="3"/>
      <c r="N414" s="3"/>
      <c r="O414" s="3"/>
    </row>
    <row r="415" spans="2:15" x14ac:dyDescent="0.35">
      <c r="B415" s="29"/>
      <c r="C415" s="3"/>
      <c r="D415" s="3"/>
      <c r="E415" s="3"/>
      <c r="I415" s="3"/>
      <c r="J415" s="3"/>
      <c r="K415" s="3"/>
      <c r="L415" s="3"/>
      <c r="M415" s="3"/>
      <c r="N415" s="3"/>
      <c r="O415" s="3"/>
    </row>
    <row r="416" spans="2:15" x14ac:dyDescent="0.35">
      <c r="B416" s="29"/>
      <c r="C416" s="3"/>
      <c r="D416" s="3"/>
      <c r="E416" s="3"/>
      <c r="I416" s="3"/>
      <c r="J416" s="3"/>
      <c r="K416" s="3"/>
      <c r="L416" s="3"/>
      <c r="M416" s="3"/>
      <c r="N416" s="3"/>
      <c r="O416" s="3"/>
    </row>
    <row r="417" spans="2:15" x14ac:dyDescent="0.35">
      <c r="B417" s="29"/>
      <c r="C417" s="3"/>
      <c r="D417" s="3"/>
      <c r="E417" s="3"/>
      <c r="I417" s="3"/>
      <c r="J417" s="3"/>
      <c r="K417" s="3"/>
      <c r="L417" s="3"/>
      <c r="M417" s="3"/>
      <c r="N417" s="3"/>
      <c r="O417" s="3"/>
    </row>
    <row r="418" spans="2:15" x14ac:dyDescent="0.35">
      <c r="B418" s="29"/>
      <c r="C418" s="3"/>
      <c r="D418" s="3"/>
      <c r="E418" s="3"/>
      <c r="I418" s="3"/>
      <c r="J418" s="3"/>
      <c r="K418" s="3"/>
      <c r="L418" s="3"/>
      <c r="M418" s="3"/>
      <c r="N418" s="3"/>
      <c r="O418" s="3"/>
    </row>
    <row r="419" spans="2:15" x14ac:dyDescent="0.35">
      <c r="B419" s="29"/>
      <c r="C419" s="3"/>
      <c r="D419" s="3"/>
      <c r="E419" s="3"/>
      <c r="I419" s="3"/>
      <c r="J419" s="3"/>
      <c r="K419" s="3"/>
      <c r="L419" s="3"/>
      <c r="M419" s="3"/>
      <c r="N419" s="3"/>
      <c r="O419" s="3"/>
    </row>
    <row r="420" spans="2:15" x14ac:dyDescent="0.35">
      <c r="B420" s="29"/>
      <c r="C420" s="3"/>
      <c r="D420" s="3"/>
      <c r="E420" s="3"/>
      <c r="I420" s="3"/>
      <c r="J420" s="3"/>
      <c r="K420" s="3"/>
      <c r="L420" s="3"/>
      <c r="M420" s="3"/>
      <c r="N420" s="3"/>
      <c r="O420" s="3"/>
    </row>
    <row r="421" spans="2:15" x14ac:dyDescent="0.35">
      <c r="B421" s="29"/>
      <c r="C421" s="3"/>
      <c r="D421" s="3"/>
      <c r="E421" s="3"/>
      <c r="I421" s="3"/>
      <c r="J421" s="3"/>
      <c r="K421" s="3"/>
      <c r="L421" s="3"/>
      <c r="M421" s="3"/>
      <c r="N421" s="3"/>
      <c r="O421" s="3"/>
    </row>
    <row r="422" spans="2:15" x14ac:dyDescent="0.35">
      <c r="B422" s="29"/>
      <c r="C422" s="3"/>
      <c r="D422" s="3"/>
      <c r="E422" s="3"/>
      <c r="I422" s="3"/>
      <c r="J422" s="3"/>
      <c r="K422" s="3"/>
      <c r="L422" s="3"/>
      <c r="M422" s="3"/>
      <c r="N422" s="3"/>
      <c r="O422" s="3"/>
    </row>
    <row r="423" spans="2:15" x14ac:dyDescent="0.35">
      <c r="B423" s="29"/>
      <c r="C423" s="3"/>
      <c r="D423" s="3"/>
      <c r="E423" s="3"/>
      <c r="I423" s="3"/>
      <c r="J423" s="3"/>
      <c r="K423" s="3"/>
      <c r="L423" s="3"/>
      <c r="M423" s="3"/>
      <c r="N423" s="3"/>
      <c r="O423" s="3"/>
    </row>
    <row r="424" spans="2:15" x14ac:dyDescent="0.35">
      <c r="B424" s="29"/>
      <c r="C424" s="3"/>
      <c r="D424" s="3"/>
      <c r="E424" s="3"/>
      <c r="I424" s="3"/>
      <c r="J424" s="3"/>
      <c r="K424" s="3"/>
      <c r="L424" s="3"/>
      <c r="M424" s="3"/>
      <c r="N424" s="3"/>
      <c r="O424" s="3"/>
    </row>
    <row r="425" spans="2:15" x14ac:dyDescent="0.35">
      <c r="B425" s="29"/>
      <c r="C425" s="3"/>
      <c r="D425" s="3"/>
      <c r="E425" s="3"/>
      <c r="I425" s="3"/>
      <c r="J425" s="3"/>
      <c r="K425" s="3"/>
      <c r="L425" s="3"/>
      <c r="M425" s="3"/>
      <c r="N425" s="3"/>
      <c r="O425" s="3"/>
    </row>
    <row r="426" spans="2:15" x14ac:dyDescent="0.35">
      <c r="B426" s="29"/>
      <c r="C426" s="3"/>
      <c r="D426" s="3"/>
      <c r="E426" s="3"/>
      <c r="I426" s="3"/>
      <c r="J426" s="3"/>
      <c r="K426" s="3"/>
      <c r="L426" s="3"/>
      <c r="M426" s="3"/>
      <c r="N426" s="3"/>
      <c r="O426" s="3"/>
    </row>
    <row r="427" spans="2:15" x14ac:dyDescent="0.35">
      <c r="B427" s="29"/>
      <c r="C427" s="3"/>
      <c r="D427" s="3"/>
      <c r="E427" s="3"/>
      <c r="I427" s="3"/>
      <c r="J427" s="3"/>
      <c r="K427" s="3"/>
      <c r="L427" s="3"/>
      <c r="M427" s="3"/>
      <c r="N427" s="3"/>
      <c r="O427" s="3"/>
    </row>
    <row r="428" spans="2:15" x14ac:dyDescent="0.35">
      <c r="B428" s="29"/>
      <c r="C428" s="3"/>
      <c r="D428" s="3"/>
      <c r="E428" s="3"/>
      <c r="I428" s="3"/>
      <c r="J428" s="3"/>
      <c r="K428" s="3"/>
      <c r="L428" s="3"/>
      <c r="M428" s="3"/>
      <c r="N428" s="3"/>
      <c r="O428" s="3"/>
    </row>
    <row r="429" spans="2:15" x14ac:dyDescent="0.35">
      <c r="B429" s="29"/>
      <c r="C429" s="3"/>
      <c r="D429" s="3"/>
      <c r="E429" s="3"/>
      <c r="I429" s="3"/>
      <c r="J429" s="3"/>
      <c r="K429" s="3"/>
      <c r="L429" s="3"/>
      <c r="M429" s="3"/>
      <c r="N429" s="3"/>
      <c r="O429" s="3"/>
    </row>
    <row r="430" spans="2:15" x14ac:dyDescent="0.35">
      <c r="B430" s="29"/>
      <c r="C430" s="3"/>
      <c r="D430" s="3"/>
      <c r="E430" s="3"/>
      <c r="I430" s="3"/>
      <c r="J430" s="3"/>
      <c r="K430" s="3"/>
      <c r="L430" s="3"/>
      <c r="M430" s="3"/>
      <c r="N430" s="3"/>
      <c r="O430" s="3"/>
    </row>
    <row r="431" spans="2:15" x14ac:dyDescent="0.35">
      <c r="B431" s="29"/>
      <c r="C431" s="3"/>
      <c r="D431" s="3"/>
      <c r="E431" s="3"/>
      <c r="I431" s="3"/>
      <c r="J431" s="3"/>
      <c r="K431" s="3"/>
      <c r="L431" s="3"/>
      <c r="M431" s="3"/>
      <c r="N431" s="3"/>
      <c r="O431" s="3"/>
    </row>
    <row r="432" spans="2:15" x14ac:dyDescent="0.35">
      <c r="B432" s="29"/>
      <c r="C432" s="3"/>
      <c r="D432" s="3"/>
      <c r="E432" s="3"/>
      <c r="I432" s="3"/>
      <c r="J432" s="3"/>
      <c r="K432" s="3"/>
      <c r="L432" s="3"/>
      <c r="M432" s="3"/>
      <c r="N432" s="3"/>
      <c r="O432" s="3"/>
    </row>
    <row r="433" spans="2:15" x14ac:dyDescent="0.35">
      <c r="B433" s="29"/>
      <c r="C433" s="3"/>
      <c r="D433" s="3"/>
      <c r="E433" s="3"/>
      <c r="I433" s="3"/>
      <c r="J433" s="3"/>
      <c r="K433" s="3"/>
      <c r="L433" s="3"/>
      <c r="M433" s="3"/>
      <c r="N433" s="3"/>
      <c r="O433" s="3"/>
    </row>
    <row r="434" spans="2:15" x14ac:dyDescent="0.35">
      <c r="B434" s="29"/>
      <c r="C434" s="3"/>
      <c r="D434" s="3"/>
      <c r="E434" s="3"/>
      <c r="I434" s="3"/>
      <c r="J434" s="3"/>
      <c r="K434" s="3"/>
      <c r="L434" s="3"/>
      <c r="M434" s="3"/>
      <c r="N434" s="3"/>
      <c r="O434" s="3"/>
    </row>
    <row r="435" spans="2:15" x14ac:dyDescent="0.35">
      <c r="B435" s="29"/>
      <c r="C435" s="3"/>
      <c r="D435" s="3"/>
      <c r="E435" s="3"/>
      <c r="I435" s="3"/>
      <c r="J435" s="3"/>
      <c r="K435" s="3"/>
      <c r="L435" s="3"/>
      <c r="M435" s="3"/>
      <c r="N435" s="3"/>
      <c r="O435" s="3"/>
    </row>
    <row r="436" spans="2:15" x14ac:dyDescent="0.35">
      <c r="B436" s="29"/>
      <c r="C436" s="3"/>
      <c r="D436" s="3"/>
      <c r="E436" s="3"/>
      <c r="I436" s="3"/>
      <c r="J436" s="3"/>
      <c r="K436" s="3"/>
      <c r="L436" s="3"/>
      <c r="M436" s="3"/>
      <c r="N436" s="3"/>
      <c r="O436" s="3"/>
    </row>
    <row r="437" spans="2:15" x14ac:dyDescent="0.35">
      <c r="B437" s="29"/>
      <c r="C437" s="3"/>
      <c r="D437" s="3"/>
      <c r="E437" s="3"/>
      <c r="I437" s="3"/>
      <c r="J437" s="3"/>
      <c r="K437" s="3"/>
      <c r="L437" s="3"/>
      <c r="M437" s="3"/>
      <c r="N437" s="3"/>
      <c r="O437" s="3"/>
    </row>
    <row r="438" spans="2:15" x14ac:dyDescent="0.35">
      <c r="B438" s="29"/>
      <c r="C438" s="3"/>
      <c r="D438" s="3"/>
      <c r="E438" s="3"/>
      <c r="I438" s="3"/>
      <c r="J438" s="3"/>
      <c r="K438" s="3"/>
      <c r="L438" s="3"/>
      <c r="M438" s="3"/>
      <c r="N438" s="3"/>
      <c r="O438" s="3"/>
    </row>
    <row r="439" spans="2:15" x14ac:dyDescent="0.35">
      <c r="B439" s="29"/>
      <c r="C439" s="3"/>
      <c r="D439" s="3"/>
      <c r="E439" s="3"/>
      <c r="I439" s="3"/>
      <c r="J439" s="3"/>
      <c r="K439" s="3"/>
      <c r="L439" s="3"/>
      <c r="M439" s="3"/>
      <c r="N439" s="3"/>
      <c r="O439" s="3"/>
    </row>
    <row r="440" spans="2:15" x14ac:dyDescent="0.35">
      <c r="B440" s="29"/>
      <c r="C440" s="3"/>
      <c r="D440" s="3"/>
      <c r="E440" s="3"/>
      <c r="I440" s="3"/>
      <c r="J440" s="3"/>
      <c r="K440" s="3"/>
      <c r="L440" s="3"/>
      <c r="M440" s="3"/>
      <c r="N440" s="3"/>
      <c r="O440" s="3"/>
    </row>
    <row r="441" spans="2:15" x14ac:dyDescent="0.35">
      <c r="B441" s="29"/>
      <c r="C441" s="3"/>
      <c r="D441" s="3"/>
      <c r="E441" s="3"/>
      <c r="I441" s="3"/>
      <c r="J441" s="3"/>
      <c r="K441" s="3"/>
      <c r="L441" s="3"/>
      <c r="M441" s="3"/>
      <c r="N441" s="3"/>
      <c r="O441" s="3"/>
    </row>
    <row r="442" spans="2:15" x14ac:dyDescent="0.35">
      <c r="B442" s="29"/>
      <c r="C442" s="3"/>
      <c r="D442" s="3"/>
      <c r="E442" s="3"/>
      <c r="I442" s="3"/>
      <c r="J442" s="3"/>
      <c r="K442" s="3"/>
      <c r="L442" s="3"/>
      <c r="M442" s="3"/>
      <c r="N442" s="3"/>
      <c r="O442" s="3"/>
    </row>
    <row r="443" spans="2:15" x14ac:dyDescent="0.35">
      <c r="B443" s="29"/>
      <c r="C443" s="3"/>
      <c r="D443" s="3"/>
      <c r="E443" s="3"/>
      <c r="I443" s="3"/>
      <c r="J443" s="3"/>
      <c r="K443" s="3"/>
      <c r="L443" s="3"/>
      <c r="M443" s="3"/>
      <c r="N443" s="3"/>
      <c r="O443" s="3"/>
    </row>
    <row r="444" spans="2:15" x14ac:dyDescent="0.35">
      <c r="B444" s="29"/>
      <c r="C444" s="3"/>
      <c r="D444" s="3"/>
      <c r="E444" s="3"/>
      <c r="I444" s="3"/>
      <c r="J444" s="3"/>
      <c r="K444" s="3"/>
      <c r="L444" s="3"/>
      <c r="M444" s="3"/>
      <c r="N444" s="3"/>
      <c r="O444" s="3"/>
    </row>
    <row r="445" spans="2:15" x14ac:dyDescent="0.35">
      <c r="B445" s="29"/>
      <c r="C445" s="3"/>
      <c r="D445" s="3"/>
      <c r="E445" s="3"/>
      <c r="I445" s="3"/>
      <c r="J445" s="3"/>
      <c r="K445" s="3"/>
      <c r="L445" s="3"/>
      <c r="M445" s="3"/>
      <c r="N445" s="3"/>
      <c r="O445" s="3"/>
    </row>
    <row r="446" spans="2:15" x14ac:dyDescent="0.35">
      <c r="B446" s="29"/>
      <c r="C446" s="3"/>
      <c r="D446" s="3"/>
      <c r="E446" s="3"/>
      <c r="I446" s="3"/>
      <c r="J446" s="3"/>
      <c r="K446" s="3"/>
      <c r="L446" s="3"/>
      <c r="M446" s="3"/>
      <c r="N446" s="3"/>
      <c r="O446" s="3"/>
    </row>
    <row r="447" spans="2:15" x14ac:dyDescent="0.35">
      <c r="B447" s="29"/>
      <c r="C447" s="3"/>
      <c r="D447" s="3"/>
      <c r="E447" s="3"/>
      <c r="I447" s="3"/>
      <c r="J447" s="3"/>
      <c r="K447" s="3"/>
      <c r="L447" s="3"/>
      <c r="M447" s="3"/>
      <c r="N447" s="3"/>
      <c r="O447" s="3"/>
    </row>
    <row r="448" spans="2:15" x14ac:dyDescent="0.35">
      <c r="B448" s="29"/>
      <c r="C448" s="3"/>
      <c r="D448" s="3"/>
      <c r="E448" s="3"/>
      <c r="I448" s="3"/>
      <c r="J448" s="3"/>
      <c r="K448" s="3"/>
      <c r="L448" s="3"/>
      <c r="M448" s="3"/>
      <c r="N448" s="3"/>
      <c r="O448" s="3"/>
    </row>
    <row r="449" spans="2:15" x14ac:dyDescent="0.35">
      <c r="B449" s="29"/>
      <c r="C449" s="3"/>
      <c r="D449" s="3"/>
      <c r="E449" s="3"/>
      <c r="I449" s="3"/>
      <c r="J449" s="3"/>
      <c r="K449" s="3"/>
      <c r="L449" s="3"/>
      <c r="M449" s="3"/>
      <c r="N449" s="3"/>
      <c r="O449" s="3"/>
    </row>
    <row r="450" spans="2:15" x14ac:dyDescent="0.35">
      <c r="B450" s="29"/>
      <c r="C450" s="3"/>
      <c r="D450" s="3"/>
      <c r="E450" s="3"/>
      <c r="I450" s="3"/>
      <c r="J450" s="3"/>
      <c r="K450" s="3"/>
      <c r="L450" s="3"/>
      <c r="M450" s="3"/>
      <c r="N450" s="3"/>
      <c r="O450" s="3"/>
    </row>
    <row r="451" spans="2:15" x14ac:dyDescent="0.35">
      <c r="B451" s="29"/>
      <c r="C451" s="3"/>
      <c r="D451" s="3"/>
      <c r="E451" s="3"/>
      <c r="I451" s="3"/>
      <c r="J451" s="3"/>
      <c r="K451" s="3"/>
      <c r="L451" s="3"/>
      <c r="M451" s="3"/>
      <c r="N451" s="3"/>
      <c r="O451" s="3"/>
    </row>
    <row r="452" spans="2:15" x14ac:dyDescent="0.35">
      <c r="B452" s="29"/>
      <c r="C452" s="3"/>
      <c r="D452" s="3"/>
      <c r="E452" s="3"/>
      <c r="I452" s="3"/>
      <c r="J452" s="3"/>
      <c r="K452" s="3"/>
      <c r="L452" s="3"/>
      <c r="M452" s="3"/>
      <c r="N452" s="3"/>
      <c r="O452" s="3"/>
    </row>
    <row r="453" spans="2:15" x14ac:dyDescent="0.35">
      <c r="B453" s="29"/>
      <c r="C453" s="3"/>
      <c r="D453" s="3"/>
      <c r="E453" s="3"/>
      <c r="I453" s="3"/>
      <c r="J453" s="3"/>
      <c r="K453" s="3"/>
      <c r="L453" s="3"/>
      <c r="M453" s="3"/>
      <c r="N453" s="3"/>
      <c r="O453" s="3"/>
    </row>
    <row r="454" spans="2:15" x14ac:dyDescent="0.35">
      <c r="B454" s="29"/>
      <c r="C454" s="3"/>
      <c r="D454" s="3"/>
      <c r="E454" s="3"/>
      <c r="I454" s="3"/>
      <c r="J454" s="3"/>
      <c r="K454" s="3"/>
      <c r="L454" s="3"/>
      <c r="M454" s="3"/>
      <c r="N454" s="3"/>
      <c r="O454" s="3"/>
    </row>
    <row r="455" spans="2:15" x14ac:dyDescent="0.35">
      <c r="B455" s="29"/>
      <c r="C455" s="3"/>
      <c r="D455" s="3"/>
      <c r="E455" s="3"/>
      <c r="I455" s="3"/>
      <c r="J455" s="3"/>
      <c r="K455" s="3"/>
      <c r="L455" s="3"/>
      <c r="M455" s="3"/>
      <c r="N455" s="3"/>
      <c r="O455" s="3"/>
    </row>
    <row r="456" spans="2:15" x14ac:dyDescent="0.35">
      <c r="B456" s="29"/>
      <c r="C456" s="3"/>
      <c r="D456" s="3"/>
      <c r="E456" s="3"/>
      <c r="I456" s="3"/>
      <c r="J456" s="3"/>
      <c r="K456" s="3"/>
      <c r="L456" s="3"/>
      <c r="M456" s="3"/>
      <c r="N456" s="3"/>
      <c r="O456" s="3"/>
    </row>
    <row r="457" spans="2:15" x14ac:dyDescent="0.35">
      <c r="B457" s="29"/>
      <c r="C457" s="3"/>
      <c r="D457" s="3"/>
      <c r="E457" s="3"/>
      <c r="I457" s="3"/>
      <c r="J457" s="3"/>
      <c r="K457" s="3"/>
      <c r="L457" s="3"/>
      <c r="M457" s="3"/>
      <c r="N457" s="3"/>
      <c r="O457" s="3"/>
    </row>
    <row r="458" spans="2:15" x14ac:dyDescent="0.35">
      <c r="B458" s="29"/>
      <c r="C458" s="3"/>
      <c r="D458" s="3"/>
      <c r="E458" s="3"/>
      <c r="I458" s="3"/>
      <c r="J458" s="3"/>
      <c r="K458" s="3"/>
      <c r="L458" s="3"/>
      <c r="M458" s="3"/>
      <c r="N458" s="3"/>
      <c r="O458" s="3"/>
    </row>
    <row r="459" spans="2:15" x14ac:dyDescent="0.35">
      <c r="B459" s="29"/>
      <c r="C459" s="3"/>
      <c r="D459" s="3"/>
      <c r="E459" s="3"/>
      <c r="I459" s="3"/>
      <c r="J459" s="3"/>
      <c r="K459" s="3"/>
      <c r="L459" s="3"/>
      <c r="M459" s="3"/>
      <c r="N459" s="3"/>
      <c r="O459" s="3"/>
    </row>
    <row r="460" spans="2:15" x14ac:dyDescent="0.35">
      <c r="B460" s="29"/>
      <c r="C460" s="3"/>
      <c r="D460" s="3"/>
      <c r="E460" s="3"/>
      <c r="I460" s="3"/>
      <c r="J460" s="3"/>
      <c r="K460" s="3"/>
      <c r="L460" s="3"/>
      <c r="M460" s="3"/>
      <c r="N460" s="3"/>
      <c r="O460" s="3"/>
    </row>
    <row r="461" spans="2:15" x14ac:dyDescent="0.35">
      <c r="B461" s="29"/>
      <c r="C461" s="3"/>
      <c r="D461" s="3"/>
      <c r="E461" s="3"/>
      <c r="I461" s="3"/>
      <c r="J461" s="3"/>
      <c r="K461" s="3"/>
      <c r="L461" s="3"/>
      <c r="M461" s="3"/>
      <c r="N461" s="3"/>
      <c r="O461" s="3"/>
    </row>
    <row r="462" spans="2:15" x14ac:dyDescent="0.35">
      <c r="B462" s="29"/>
      <c r="C462" s="3"/>
      <c r="D462" s="3"/>
      <c r="E462" s="3"/>
      <c r="I462" s="3"/>
      <c r="J462" s="3"/>
      <c r="K462" s="3"/>
      <c r="L462" s="3"/>
      <c r="M462" s="3"/>
      <c r="N462" s="3"/>
      <c r="O462" s="3"/>
    </row>
    <row r="463" spans="2:15" x14ac:dyDescent="0.35">
      <c r="B463" s="29"/>
      <c r="C463" s="3"/>
      <c r="D463" s="3"/>
      <c r="E463" s="3"/>
      <c r="I463" s="3"/>
      <c r="J463" s="3"/>
      <c r="K463" s="3"/>
      <c r="L463" s="3"/>
      <c r="M463" s="3"/>
      <c r="N463" s="3"/>
      <c r="O463" s="3"/>
    </row>
    <row r="464" spans="2:15" x14ac:dyDescent="0.35">
      <c r="B464" s="29"/>
      <c r="C464" s="3"/>
      <c r="D464" s="3"/>
      <c r="E464" s="3"/>
      <c r="I464" s="3"/>
      <c r="J464" s="3"/>
      <c r="K464" s="3"/>
      <c r="L464" s="3"/>
      <c r="M464" s="3"/>
      <c r="N464" s="3"/>
      <c r="O464" s="3"/>
    </row>
    <row r="465" spans="2:15" x14ac:dyDescent="0.35">
      <c r="B465" s="29"/>
      <c r="C465" s="3"/>
      <c r="D465" s="3"/>
      <c r="E465" s="3"/>
      <c r="I465" s="3"/>
      <c r="J465" s="3"/>
      <c r="K465" s="3"/>
      <c r="L465" s="3"/>
      <c r="M465" s="3"/>
      <c r="N465" s="3"/>
      <c r="O465" s="3"/>
    </row>
    <row r="466" spans="2:15" x14ac:dyDescent="0.35">
      <c r="B466" s="29"/>
      <c r="C466" s="3"/>
      <c r="D466" s="3"/>
      <c r="E466" s="3"/>
      <c r="I466" s="3"/>
      <c r="J466" s="3"/>
      <c r="K466" s="3"/>
      <c r="L466" s="3"/>
      <c r="M466" s="3"/>
      <c r="N466" s="3"/>
      <c r="O466" s="3"/>
    </row>
    <row r="467" spans="2:15" x14ac:dyDescent="0.35">
      <c r="B467" s="29"/>
      <c r="C467" s="3"/>
      <c r="D467" s="3"/>
      <c r="E467" s="3"/>
      <c r="I467" s="3"/>
      <c r="J467" s="3"/>
      <c r="K467" s="3"/>
      <c r="L467" s="3"/>
      <c r="M467" s="3"/>
      <c r="N467" s="3"/>
      <c r="O467" s="3"/>
    </row>
    <row r="468" spans="2:15" x14ac:dyDescent="0.35">
      <c r="B468" s="29"/>
      <c r="C468" s="3"/>
      <c r="D468" s="3"/>
      <c r="E468" s="3"/>
      <c r="I468" s="3"/>
      <c r="J468" s="3"/>
      <c r="K468" s="3"/>
      <c r="L468" s="3"/>
      <c r="M468" s="3"/>
      <c r="N468" s="3"/>
      <c r="O468" s="3"/>
    </row>
    <row r="469" spans="2:15" x14ac:dyDescent="0.35">
      <c r="B469" s="29"/>
      <c r="C469" s="3"/>
      <c r="D469" s="3"/>
      <c r="E469" s="3"/>
      <c r="I469" s="3"/>
      <c r="J469" s="3"/>
      <c r="K469" s="3"/>
      <c r="L469" s="3"/>
      <c r="M469" s="3"/>
      <c r="N469" s="3"/>
      <c r="O469" s="3"/>
    </row>
    <row r="470" spans="2:15" x14ac:dyDescent="0.35">
      <c r="B470" s="29"/>
      <c r="C470" s="3"/>
      <c r="D470" s="3"/>
      <c r="E470" s="3"/>
      <c r="I470" s="3"/>
      <c r="J470" s="3"/>
      <c r="K470" s="3"/>
      <c r="L470" s="3"/>
      <c r="M470" s="3"/>
      <c r="N470" s="3"/>
      <c r="O470" s="3"/>
    </row>
    <row r="471" spans="2:15" x14ac:dyDescent="0.35">
      <c r="B471" s="29"/>
      <c r="C471" s="3"/>
      <c r="D471" s="3"/>
      <c r="E471" s="3"/>
      <c r="I471" s="3"/>
      <c r="J471" s="3"/>
      <c r="K471" s="3"/>
      <c r="L471" s="3"/>
      <c r="M471" s="3"/>
      <c r="N471" s="3"/>
      <c r="O471" s="3"/>
    </row>
    <row r="472" spans="2:15" x14ac:dyDescent="0.35">
      <c r="B472" s="29"/>
      <c r="C472" s="3"/>
      <c r="D472" s="3"/>
      <c r="E472" s="3"/>
      <c r="I472" s="3"/>
      <c r="J472" s="3"/>
      <c r="K472" s="3"/>
      <c r="L472" s="3"/>
      <c r="M472" s="3"/>
      <c r="N472" s="3"/>
      <c r="O472" s="3"/>
    </row>
    <row r="473" spans="2:15" x14ac:dyDescent="0.35">
      <c r="B473" s="29"/>
      <c r="C473" s="3"/>
      <c r="D473" s="3"/>
      <c r="E473" s="3"/>
      <c r="I473" s="3"/>
      <c r="J473" s="3"/>
      <c r="K473" s="3"/>
      <c r="L473" s="3"/>
      <c r="M473" s="3"/>
      <c r="N473" s="3"/>
      <c r="O473" s="3"/>
    </row>
    <row r="474" spans="2:15" x14ac:dyDescent="0.35">
      <c r="B474" s="29"/>
      <c r="C474" s="3"/>
      <c r="D474" s="3"/>
      <c r="E474" s="3"/>
      <c r="I474" s="3"/>
      <c r="J474" s="3"/>
      <c r="K474" s="3"/>
      <c r="L474" s="3"/>
      <c r="M474" s="3"/>
      <c r="N474" s="3"/>
      <c r="O474" s="3"/>
    </row>
    <row r="475" spans="2:15" x14ac:dyDescent="0.35">
      <c r="B475" s="29"/>
      <c r="C475" s="3"/>
      <c r="D475" s="3"/>
      <c r="E475" s="3"/>
      <c r="I475" s="3"/>
      <c r="J475" s="3"/>
      <c r="K475" s="3"/>
      <c r="L475" s="3"/>
      <c r="M475" s="3"/>
      <c r="N475" s="3"/>
      <c r="O475" s="3"/>
    </row>
    <row r="476" spans="2:15" x14ac:dyDescent="0.35">
      <c r="B476" s="29"/>
      <c r="C476" s="3"/>
      <c r="D476" s="3"/>
      <c r="E476" s="3"/>
      <c r="I476" s="3"/>
      <c r="J476" s="3"/>
      <c r="K476" s="3"/>
      <c r="L476" s="3"/>
      <c r="M476" s="3"/>
      <c r="N476" s="3"/>
      <c r="O476" s="3"/>
    </row>
    <row r="477" spans="2:15" x14ac:dyDescent="0.35">
      <c r="B477" s="29"/>
      <c r="C477" s="3"/>
      <c r="D477" s="3"/>
      <c r="E477" s="3"/>
      <c r="I477" s="3"/>
      <c r="J477" s="3"/>
      <c r="K477" s="3"/>
      <c r="L477" s="3"/>
      <c r="M477" s="3"/>
      <c r="N477" s="3"/>
      <c r="O477" s="3"/>
    </row>
    <row r="478" spans="2:15" x14ac:dyDescent="0.35">
      <c r="B478" s="29"/>
      <c r="C478" s="3"/>
      <c r="D478" s="3"/>
      <c r="E478" s="3"/>
      <c r="I478" s="3"/>
      <c r="J478" s="3"/>
      <c r="K478" s="3"/>
      <c r="L478" s="3"/>
      <c r="M478" s="3"/>
      <c r="N478" s="3"/>
      <c r="O478" s="3"/>
    </row>
    <row r="479" spans="2:15" x14ac:dyDescent="0.35">
      <c r="B479" s="29"/>
      <c r="C479" s="3"/>
      <c r="D479" s="3"/>
      <c r="E479" s="3"/>
      <c r="I479" s="3"/>
      <c r="J479" s="3"/>
      <c r="K479" s="3"/>
      <c r="L479" s="3"/>
      <c r="M479" s="3"/>
      <c r="N479" s="3"/>
      <c r="O479" s="3"/>
    </row>
    <row r="480" spans="2:15" x14ac:dyDescent="0.35">
      <c r="B480" s="29"/>
      <c r="C480" s="3"/>
      <c r="D480" s="3"/>
      <c r="E480" s="3"/>
      <c r="I480" s="3"/>
      <c r="J480" s="3"/>
      <c r="K480" s="3"/>
      <c r="L480" s="3"/>
      <c r="M480" s="3"/>
      <c r="N480" s="3"/>
      <c r="O480" s="3"/>
    </row>
    <row r="481" spans="2:15" x14ac:dyDescent="0.35">
      <c r="B481" s="29"/>
      <c r="C481" s="3"/>
      <c r="D481" s="3"/>
      <c r="E481" s="3"/>
      <c r="I481" s="3"/>
      <c r="J481" s="3"/>
      <c r="K481" s="3"/>
      <c r="L481" s="3"/>
      <c r="M481" s="3"/>
      <c r="N481" s="3"/>
      <c r="O481" s="3"/>
    </row>
    <row r="482" spans="2:15" x14ac:dyDescent="0.35">
      <c r="B482" s="29"/>
      <c r="C482" s="3"/>
      <c r="D482" s="3"/>
      <c r="E482" s="3"/>
      <c r="I482" s="3"/>
      <c r="J482" s="3"/>
      <c r="K482" s="3"/>
      <c r="L482" s="3"/>
      <c r="M482" s="3"/>
      <c r="N482" s="3"/>
      <c r="O482" s="3"/>
    </row>
    <row r="483" spans="2:15" x14ac:dyDescent="0.35">
      <c r="B483" s="29"/>
      <c r="C483" s="3"/>
      <c r="D483" s="3"/>
      <c r="E483" s="3"/>
      <c r="I483" s="3"/>
      <c r="J483" s="3"/>
      <c r="K483" s="3"/>
      <c r="L483" s="3"/>
      <c r="M483" s="3"/>
      <c r="N483" s="3"/>
      <c r="O483" s="3"/>
    </row>
    <row r="484" spans="2:15" x14ac:dyDescent="0.35">
      <c r="B484" s="29"/>
      <c r="C484" s="3"/>
      <c r="D484" s="3"/>
      <c r="E484" s="3"/>
      <c r="I484" s="3"/>
      <c r="J484" s="3"/>
      <c r="K484" s="3"/>
      <c r="L484" s="3"/>
      <c r="M484" s="3"/>
      <c r="N484" s="3"/>
      <c r="O484" s="3"/>
    </row>
    <row r="485" spans="2:15" x14ac:dyDescent="0.35">
      <c r="B485" s="29"/>
      <c r="C485" s="3"/>
      <c r="D485" s="3"/>
      <c r="E485" s="3"/>
      <c r="I485" s="3"/>
      <c r="J485" s="3"/>
      <c r="K485" s="3"/>
      <c r="L485" s="3"/>
      <c r="M485" s="3"/>
      <c r="N485" s="3"/>
      <c r="O485" s="3"/>
    </row>
    <row r="486" spans="2:15" x14ac:dyDescent="0.35">
      <c r="B486" s="29"/>
      <c r="C486" s="3"/>
      <c r="D486" s="3"/>
      <c r="E486" s="3"/>
      <c r="I486" s="3"/>
      <c r="J486" s="3"/>
      <c r="K486" s="3"/>
      <c r="L486" s="3"/>
      <c r="M486" s="3"/>
      <c r="N486" s="3"/>
      <c r="O486" s="3"/>
    </row>
    <row r="487" spans="2:15" x14ac:dyDescent="0.35">
      <c r="B487" s="29"/>
      <c r="C487" s="3"/>
      <c r="D487" s="3"/>
      <c r="E487" s="3"/>
      <c r="I487" s="3"/>
      <c r="J487" s="3"/>
      <c r="K487" s="3"/>
      <c r="L487" s="3"/>
      <c r="M487" s="3"/>
      <c r="N487" s="3"/>
      <c r="O487" s="3"/>
    </row>
    <row r="488" spans="2:15" x14ac:dyDescent="0.35">
      <c r="B488" s="29"/>
      <c r="C488" s="3"/>
      <c r="D488" s="3"/>
      <c r="E488" s="3"/>
      <c r="I488" s="3"/>
      <c r="J488" s="3"/>
      <c r="K488" s="3"/>
      <c r="L488" s="3"/>
      <c r="M488" s="3"/>
      <c r="N488" s="3"/>
      <c r="O488" s="3"/>
    </row>
    <row r="489" spans="2:15" x14ac:dyDescent="0.35">
      <c r="B489" s="29"/>
      <c r="C489" s="3"/>
      <c r="D489" s="3"/>
      <c r="E489" s="3"/>
      <c r="I489" s="3"/>
      <c r="J489" s="3"/>
      <c r="K489" s="3"/>
      <c r="L489" s="3"/>
      <c r="M489" s="3"/>
      <c r="N489" s="3"/>
      <c r="O489" s="3"/>
    </row>
    <row r="490" spans="2:15" x14ac:dyDescent="0.35">
      <c r="B490" s="29"/>
      <c r="C490" s="3"/>
      <c r="D490" s="3"/>
      <c r="E490" s="3"/>
      <c r="I490" s="3"/>
      <c r="J490" s="3"/>
      <c r="K490" s="3"/>
      <c r="L490" s="3"/>
      <c r="M490" s="3"/>
      <c r="N490" s="3"/>
      <c r="O490" s="3"/>
    </row>
    <row r="491" spans="2:15" x14ac:dyDescent="0.35">
      <c r="B491" s="29"/>
      <c r="C491" s="3"/>
      <c r="D491" s="3"/>
      <c r="E491" s="3"/>
      <c r="I491" s="3"/>
      <c r="J491" s="3"/>
      <c r="K491" s="3"/>
      <c r="L491" s="3"/>
      <c r="M491" s="3"/>
      <c r="N491" s="3"/>
      <c r="O491" s="3"/>
    </row>
    <row r="492" spans="2:15" x14ac:dyDescent="0.35">
      <c r="B492" s="29"/>
      <c r="C492" s="3"/>
      <c r="D492" s="3"/>
      <c r="E492" s="3"/>
      <c r="I492" s="3"/>
      <c r="J492" s="3"/>
      <c r="K492" s="3"/>
      <c r="L492" s="3"/>
      <c r="M492" s="3"/>
      <c r="N492" s="3"/>
      <c r="O492" s="3"/>
    </row>
    <row r="493" spans="2:15" x14ac:dyDescent="0.35">
      <c r="B493" s="29"/>
      <c r="C493" s="3"/>
      <c r="D493" s="3"/>
      <c r="E493" s="3"/>
      <c r="I493" s="3"/>
      <c r="J493" s="3"/>
      <c r="K493" s="3"/>
      <c r="L493" s="3"/>
      <c r="M493" s="3"/>
      <c r="N493" s="3"/>
      <c r="O493" s="3"/>
    </row>
    <row r="494" spans="2:15" x14ac:dyDescent="0.35">
      <c r="B494" s="29"/>
      <c r="C494" s="3"/>
      <c r="D494" s="3"/>
      <c r="E494" s="3"/>
      <c r="I494" s="3"/>
      <c r="J494" s="3"/>
      <c r="K494" s="3"/>
      <c r="L494" s="3"/>
      <c r="M494" s="3"/>
      <c r="N494" s="3"/>
      <c r="O494" s="3"/>
    </row>
    <row r="495" spans="2:15" x14ac:dyDescent="0.35">
      <c r="B495" s="29"/>
      <c r="C495" s="3"/>
      <c r="D495" s="3"/>
      <c r="E495" s="3"/>
      <c r="I495" s="3"/>
      <c r="J495" s="3"/>
      <c r="K495" s="3"/>
      <c r="L495" s="3"/>
      <c r="M495" s="3"/>
      <c r="N495" s="3"/>
      <c r="O495" s="3"/>
    </row>
    <row r="496" spans="2:15" x14ac:dyDescent="0.35">
      <c r="B496" s="29"/>
      <c r="C496" s="3"/>
      <c r="D496" s="3"/>
      <c r="E496" s="3"/>
      <c r="I496" s="3"/>
      <c r="J496" s="3"/>
      <c r="K496" s="3"/>
      <c r="L496" s="3"/>
      <c r="M496" s="3"/>
      <c r="N496" s="3"/>
      <c r="O496" s="3"/>
    </row>
    <row r="497" spans="2:15" x14ac:dyDescent="0.35">
      <c r="B497" s="29"/>
      <c r="C497" s="3"/>
      <c r="D497" s="3"/>
      <c r="E497" s="3"/>
      <c r="I497" s="3"/>
      <c r="J497" s="3"/>
      <c r="K497" s="3"/>
      <c r="L497" s="3"/>
      <c r="M497" s="3"/>
      <c r="N497" s="3"/>
      <c r="O497" s="3"/>
    </row>
    <row r="498" spans="2:15" x14ac:dyDescent="0.35">
      <c r="B498" s="29"/>
      <c r="C498" s="3"/>
      <c r="D498" s="3"/>
      <c r="E498" s="3"/>
      <c r="I498" s="3"/>
      <c r="J498" s="3"/>
      <c r="K498" s="3"/>
      <c r="L498" s="3"/>
      <c r="M498" s="3"/>
      <c r="N498" s="3"/>
      <c r="O498" s="3"/>
    </row>
    <row r="499" spans="2:15" x14ac:dyDescent="0.35">
      <c r="B499" s="29"/>
      <c r="C499" s="3"/>
      <c r="D499" s="3"/>
      <c r="E499" s="3"/>
      <c r="I499" s="3"/>
      <c r="J499" s="3"/>
      <c r="K499" s="3"/>
      <c r="L499" s="3"/>
      <c r="M499" s="3"/>
      <c r="N499" s="3"/>
      <c r="O499" s="3"/>
    </row>
    <row r="500" spans="2:15" x14ac:dyDescent="0.35">
      <c r="B500" s="29"/>
      <c r="C500" s="3"/>
      <c r="D500" s="3"/>
      <c r="E500" s="3"/>
      <c r="I500" s="3"/>
      <c r="J500" s="3"/>
      <c r="K500" s="3"/>
      <c r="L500" s="3"/>
      <c r="M500" s="3"/>
      <c r="N500" s="3"/>
      <c r="O500" s="3"/>
    </row>
    <row r="501" spans="2:15" x14ac:dyDescent="0.35">
      <c r="B501" s="29"/>
      <c r="C501" s="3"/>
      <c r="D501" s="3"/>
      <c r="E501" s="3"/>
      <c r="I501" s="3"/>
      <c r="J501" s="3"/>
      <c r="K501" s="3"/>
      <c r="L501" s="3"/>
      <c r="M501" s="3"/>
      <c r="N501" s="3"/>
      <c r="O501" s="3"/>
    </row>
    <row r="502" spans="2:15" x14ac:dyDescent="0.35">
      <c r="B502" s="29"/>
      <c r="C502" s="3"/>
      <c r="D502" s="3"/>
      <c r="E502" s="3"/>
      <c r="I502" s="3"/>
      <c r="J502" s="3"/>
      <c r="K502" s="3"/>
      <c r="L502" s="3"/>
      <c r="M502" s="3"/>
      <c r="N502" s="3"/>
      <c r="O502" s="3"/>
    </row>
    <row r="503" spans="2:15" x14ac:dyDescent="0.35">
      <c r="B503" s="29"/>
      <c r="C503" s="3"/>
      <c r="D503" s="3"/>
      <c r="E503" s="3"/>
      <c r="I503" s="3"/>
      <c r="J503" s="3"/>
      <c r="K503" s="3"/>
      <c r="L503" s="3"/>
      <c r="M503" s="3"/>
      <c r="N503" s="3"/>
      <c r="O503" s="3"/>
    </row>
    <row r="504" spans="2:15" x14ac:dyDescent="0.35">
      <c r="B504" s="29"/>
      <c r="C504" s="3"/>
      <c r="D504" s="3"/>
      <c r="E504" s="3"/>
      <c r="I504" s="3"/>
      <c r="J504" s="3"/>
      <c r="K504" s="3"/>
      <c r="L504" s="3"/>
      <c r="M504" s="3"/>
      <c r="N504" s="3"/>
      <c r="O504" s="3"/>
    </row>
    <row r="505" spans="2:15" x14ac:dyDescent="0.35">
      <c r="B505" s="29"/>
      <c r="C505" s="3"/>
      <c r="D505" s="3"/>
      <c r="E505" s="3"/>
      <c r="I505" s="3"/>
      <c r="J505" s="3"/>
      <c r="K505" s="3"/>
      <c r="L505" s="3"/>
      <c r="M505" s="3"/>
      <c r="N505" s="3"/>
      <c r="O505" s="3"/>
    </row>
    <row r="506" spans="2:15" x14ac:dyDescent="0.35">
      <c r="B506" s="29"/>
      <c r="C506" s="3"/>
      <c r="D506" s="3"/>
      <c r="E506" s="3"/>
      <c r="I506" s="3"/>
      <c r="J506" s="3"/>
      <c r="K506" s="3"/>
      <c r="L506" s="3"/>
      <c r="M506" s="3"/>
      <c r="N506" s="3"/>
      <c r="O506" s="3"/>
    </row>
    <row r="507" spans="2:15" x14ac:dyDescent="0.35">
      <c r="B507" s="29"/>
      <c r="C507" s="3"/>
      <c r="D507" s="3"/>
      <c r="E507" s="3"/>
      <c r="I507" s="3"/>
      <c r="J507" s="3"/>
      <c r="K507" s="3"/>
      <c r="L507" s="3"/>
      <c r="M507" s="3"/>
      <c r="N507" s="3"/>
      <c r="O507" s="3"/>
    </row>
    <row r="508" spans="2:15" x14ac:dyDescent="0.35">
      <c r="B508" s="29"/>
      <c r="C508" s="3"/>
      <c r="D508" s="3"/>
      <c r="E508" s="3"/>
      <c r="I508" s="3"/>
      <c r="J508" s="3"/>
      <c r="K508" s="3"/>
      <c r="L508" s="3"/>
      <c r="M508" s="3"/>
      <c r="N508" s="3"/>
      <c r="O508" s="3"/>
    </row>
    <row r="509" spans="2:15" x14ac:dyDescent="0.35">
      <c r="B509" s="29"/>
      <c r="C509" s="3"/>
      <c r="D509" s="3"/>
      <c r="E509" s="3"/>
      <c r="I509" s="3"/>
      <c r="J509" s="3"/>
      <c r="K509" s="3"/>
      <c r="L509" s="3"/>
      <c r="M509" s="3"/>
      <c r="N509" s="3"/>
      <c r="O509" s="3"/>
    </row>
    <row r="510" spans="2:15" x14ac:dyDescent="0.35">
      <c r="B510" s="29"/>
      <c r="C510" s="3"/>
      <c r="D510" s="3"/>
      <c r="E510" s="3"/>
      <c r="I510" s="3"/>
      <c r="J510" s="3"/>
      <c r="K510" s="3"/>
      <c r="L510" s="3"/>
      <c r="M510" s="3"/>
      <c r="N510" s="3"/>
      <c r="O510" s="3"/>
    </row>
    <row r="511" spans="2:15" x14ac:dyDescent="0.35">
      <c r="B511" s="29"/>
      <c r="C511" s="3"/>
      <c r="D511" s="3"/>
      <c r="E511" s="3"/>
      <c r="I511" s="3"/>
      <c r="J511" s="3"/>
      <c r="K511" s="3"/>
      <c r="L511" s="3"/>
      <c r="M511" s="3"/>
      <c r="N511" s="3"/>
      <c r="O511" s="3"/>
    </row>
    <row r="512" spans="2:15" x14ac:dyDescent="0.35">
      <c r="B512" s="29"/>
      <c r="C512" s="3"/>
      <c r="D512" s="3"/>
      <c r="E512" s="3"/>
      <c r="I512" s="3"/>
      <c r="J512" s="3"/>
      <c r="K512" s="3"/>
      <c r="L512" s="3"/>
      <c r="M512" s="3"/>
      <c r="N512" s="3"/>
      <c r="O512" s="3"/>
    </row>
    <row r="513" spans="2:15" x14ac:dyDescent="0.35">
      <c r="B513" s="29"/>
      <c r="C513" s="3"/>
      <c r="D513" s="3"/>
      <c r="E513" s="3"/>
      <c r="I513" s="3"/>
      <c r="J513" s="3"/>
      <c r="K513" s="3"/>
      <c r="L513" s="3"/>
      <c r="M513" s="3"/>
      <c r="N513" s="3"/>
      <c r="O513" s="3"/>
    </row>
    <row r="514" spans="2:15" x14ac:dyDescent="0.35">
      <c r="B514" s="29"/>
      <c r="C514" s="3"/>
      <c r="D514" s="3"/>
      <c r="E514" s="3"/>
      <c r="I514" s="3"/>
      <c r="J514" s="3"/>
      <c r="K514" s="3"/>
      <c r="L514" s="3"/>
      <c r="M514" s="3"/>
      <c r="N514" s="3"/>
      <c r="O514" s="3"/>
    </row>
    <row r="515" spans="2:15" x14ac:dyDescent="0.35">
      <c r="B515" s="29"/>
      <c r="C515" s="3"/>
      <c r="D515" s="3"/>
      <c r="E515" s="3"/>
      <c r="I515" s="3"/>
      <c r="J515" s="3"/>
      <c r="K515" s="3"/>
      <c r="L515" s="3"/>
      <c r="M515" s="3"/>
      <c r="N515" s="3"/>
      <c r="O515" s="3"/>
    </row>
    <row r="516" spans="2:15" x14ac:dyDescent="0.35">
      <c r="B516" s="29"/>
      <c r="C516" s="3"/>
      <c r="D516" s="3"/>
      <c r="E516" s="3"/>
      <c r="I516" s="3"/>
      <c r="J516" s="3"/>
      <c r="K516" s="3"/>
      <c r="L516" s="3"/>
      <c r="M516" s="3"/>
      <c r="N516" s="3"/>
      <c r="O516" s="3"/>
    </row>
    <row r="517" spans="2:15" x14ac:dyDescent="0.35">
      <c r="B517" s="29"/>
      <c r="C517" s="3"/>
      <c r="D517" s="3"/>
      <c r="E517" s="3"/>
      <c r="I517" s="3"/>
      <c r="J517" s="3"/>
      <c r="K517" s="3"/>
      <c r="L517" s="3"/>
      <c r="M517" s="3"/>
      <c r="N517" s="3"/>
      <c r="O517" s="3"/>
    </row>
    <row r="518" spans="2:15" x14ac:dyDescent="0.35">
      <c r="B518" s="29"/>
      <c r="C518" s="3"/>
      <c r="D518" s="3"/>
      <c r="E518" s="3"/>
      <c r="I518" s="3"/>
      <c r="J518" s="3"/>
      <c r="K518" s="3"/>
      <c r="L518" s="3"/>
      <c r="M518" s="3"/>
      <c r="N518" s="3"/>
      <c r="O518" s="3"/>
    </row>
    <row r="519" spans="2:15" x14ac:dyDescent="0.35">
      <c r="B519" s="29"/>
      <c r="C519" s="3"/>
      <c r="D519" s="3"/>
      <c r="E519" s="3"/>
      <c r="I519" s="3"/>
      <c r="J519" s="3"/>
      <c r="K519" s="3"/>
      <c r="L519" s="3"/>
      <c r="M519" s="3"/>
      <c r="N519" s="3"/>
      <c r="O519" s="3"/>
    </row>
    <row r="520" spans="2:15" x14ac:dyDescent="0.35">
      <c r="B520" s="29"/>
      <c r="C520" s="3"/>
      <c r="D520" s="3"/>
      <c r="E520" s="3"/>
      <c r="I520" s="3"/>
      <c r="J520" s="3"/>
      <c r="K520" s="3"/>
      <c r="L520" s="3"/>
      <c r="M520" s="3"/>
      <c r="N520" s="3"/>
      <c r="O520" s="3"/>
    </row>
    <row r="521" spans="2:15" x14ac:dyDescent="0.35">
      <c r="B521" s="29"/>
      <c r="C521" s="3"/>
      <c r="D521" s="3"/>
      <c r="E521" s="3"/>
      <c r="I521" s="3"/>
      <c r="J521" s="3"/>
      <c r="K521" s="3"/>
      <c r="L521" s="3"/>
      <c r="M521" s="3"/>
      <c r="N521" s="3"/>
      <c r="O521" s="3"/>
    </row>
    <row r="522" spans="2:15" x14ac:dyDescent="0.35">
      <c r="B522" s="29"/>
      <c r="C522" s="3"/>
      <c r="D522" s="3"/>
      <c r="E522" s="3"/>
      <c r="I522" s="3"/>
      <c r="J522" s="3"/>
      <c r="K522" s="3"/>
      <c r="L522" s="3"/>
      <c r="M522" s="3"/>
      <c r="N522" s="3"/>
      <c r="O522" s="3"/>
    </row>
    <row r="523" spans="2:15" x14ac:dyDescent="0.35">
      <c r="B523" s="29"/>
      <c r="C523" s="3"/>
      <c r="D523" s="3"/>
      <c r="E523" s="3"/>
      <c r="I523" s="3"/>
      <c r="J523" s="3"/>
      <c r="K523" s="3"/>
      <c r="L523" s="3"/>
      <c r="M523" s="3"/>
      <c r="N523" s="3"/>
      <c r="O523" s="3"/>
    </row>
    <row r="524" spans="2:15" x14ac:dyDescent="0.35">
      <c r="B524" s="29"/>
      <c r="C524" s="3"/>
      <c r="D524" s="3"/>
      <c r="E524" s="3"/>
      <c r="I524" s="3"/>
      <c r="J524" s="3"/>
      <c r="K524" s="3"/>
      <c r="L524" s="3"/>
      <c r="M524" s="3"/>
      <c r="N524" s="3"/>
      <c r="O524" s="3"/>
    </row>
    <row r="525" spans="2:15" x14ac:dyDescent="0.35">
      <c r="B525" s="29"/>
      <c r="C525" s="3"/>
      <c r="D525" s="3"/>
      <c r="E525" s="3"/>
      <c r="I525" s="3"/>
      <c r="J525" s="3"/>
      <c r="K525" s="3"/>
      <c r="L525" s="3"/>
      <c r="M525" s="3"/>
      <c r="N525" s="3"/>
      <c r="O525" s="3"/>
    </row>
    <row r="526" spans="2:15" x14ac:dyDescent="0.35">
      <c r="B526" s="29"/>
      <c r="C526" s="3"/>
      <c r="D526" s="3"/>
      <c r="E526" s="3"/>
      <c r="I526" s="3"/>
      <c r="J526" s="3"/>
      <c r="K526" s="3"/>
      <c r="L526" s="3"/>
      <c r="M526" s="3"/>
      <c r="N526" s="3"/>
      <c r="O526" s="3"/>
    </row>
    <row r="527" spans="2:15" x14ac:dyDescent="0.35">
      <c r="B527" s="29"/>
      <c r="C527" s="3"/>
      <c r="D527" s="3"/>
      <c r="E527" s="3"/>
      <c r="I527" s="3"/>
      <c r="J527" s="3"/>
      <c r="K527" s="3"/>
      <c r="L527" s="3"/>
      <c r="M527" s="3"/>
      <c r="N527" s="3"/>
      <c r="O527" s="3"/>
    </row>
    <row r="528" spans="2:15" x14ac:dyDescent="0.35">
      <c r="B528" s="29"/>
      <c r="C528" s="3"/>
      <c r="D528" s="3"/>
      <c r="E528" s="3"/>
      <c r="I528" s="3"/>
      <c r="J528" s="3"/>
      <c r="K528" s="3"/>
      <c r="L528" s="3"/>
      <c r="M528" s="3"/>
      <c r="N528" s="3"/>
      <c r="O528" s="3"/>
    </row>
    <row r="529" spans="2:15" x14ac:dyDescent="0.35">
      <c r="B529" s="29"/>
      <c r="C529" s="3"/>
      <c r="D529" s="3"/>
      <c r="E529" s="3"/>
      <c r="I529" s="3"/>
      <c r="J529" s="3"/>
      <c r="K529" s="3"/>
      <c r="L529" s="3"/>
      <c r="M529" s="3"/>
      <c r="N529" s="3"/>
      <c r="O529" s="3"/>
    </row>
    <row r="530" spans="2:15" x14ac:dyDescent="0.35">
      <c r="B530" s="29"/>
      <c r="C530" s="3"/>
      <c r="D530" s="3"/>
      <c r="E530" s="3"/>
      <c r="I530" s="3"/>
      <c r="J530" s="3"/>
      <c r="K530" s="3"/>
      <c r="L530" s="3"/>
      <c r="M530" s="3"/>
      <c r="N530" s="3"/>
      <c r="O530" s="3"/>
    </row>
    <row r="531" spans="2:15" x14ac:dyDescent="0.35">
      <c r="B531" s="29"/>
      <c r="C531" s="3"/>
      <c r="D531" s="3"/>
      <c r="E531" s="3"/>
      <c r="I531" s="3"/>
      <c r="J531" s="3"/>
      <c r="K531" s="3"/>
      <c r="L531" s="3"/>
      <c r="M531" s="3"/>
      <c r="N531" s="3"/>
      <c r="O531" s="3"/>
    </row>
    <row r="532" spans="2:15" x14ac:dyDescent="0.35">
      <c r="B532" s="29"/>
      <c r="C532" s="3"/>
      <c r="D532" s="3"/>
      <c r="E532" s="3"/>
      <c r="I532" s="3"/>
      <c r="J532" s="3"/>
      <c r="K532" s="3"/>
      <c r="L532" s="3"/>
      <c r="M532" s="3"/>
      <c r="N532" s="3"/>
      <c r="O532" s="3"/>
    </row>
    <row r="533" spans="2:15" x14ac:dyDescent="0.35">
      <c r="B533" s="29"/>
      <c r="C533" s="3"/>
      <c r="D533" s="3"/>
      <c r="E533" s="3"/>
      <c r="I533" s="3"/>
      <c r="J533" s="3"/>
      <c r="K533" s="3"/>
      <c r="L533" s="3"/>
      <c r="M533" s="3"/>
      <c r="N533" s="3"/>
      <c r="O533" s="3"/>
    </row>
    <row r="534" spans="2:15" x14ac:dyDescent="0.35">
      <c r="B534" s="29"/>
      <c r="C534" s="3"/>
      <c r="D534" s="3"/>
      <c r="E534" s="3"/>
      <c r="I534" s="3"/>
      <c r="J534" s="3"/>
      <c r="K534" s="3"/>
      <c r="L534" s="3"/>
      <c r="M534" s="3"/>
      <c r="N534" s="3"/>
      <c r="O534" s="3"/>
    </row>
    <row r="535" spans="2:15" x14ac:dyDescent="0.35">
      <c r="B535" s="29"/>
      <c r="C535" s="3"/>
      <c r="D535" s="3"/>
      <c r="E535" s="3"/>
      <c r="I535" s="3"/>
      <c r="J535" s="3"/>
      <c r="K535" s="3"/>
      <c r="L535" s="3"/>
      <c r="M535" s="3"/>
      <c r="N535" s="3"/>
      <c r="O535" s="3"/>
    </row>
    <row r="536" spans="2:15" x14ac:dyDescent="0.35">
      <c r="B536" s="29"/>
      <c r="C536" s="3"/>
      <c r="D536" s="3"/>
      <c r="E536" s="3"/>
      <c r="I536" s="3"/>
      <c r="J536" s="3"/>
      <c r="K536" s="3"/>
      <c r="L536" s="3"/>
      <c r="M536" s="3"/>
      <c r="N536" s="3"/>
      <c r="O536" s="3"/>
    </row>
    <row r="537" spans="2:15" x14ac:dyDescent="0.35">
      <c r="B537" s="29"/>
      <c r="C537" s="3"/>
      <c r="D537" s="3"/>
      <c r="E537" s="3"/>
      <c r="I537" s="3"/>
      <c r="J537" s="3"/>
      <c r="K537" s="3"/>
      <c r="L537" s="3"/>
      <c r="M537" s="3"/>
      <c r="N537" s="3"/>
      <c r="O537" s="3"/>
    </row>
    <row r="538" spans="2:15" x14ac:dyDescent="0.35">
      <c r="B538" s="29"/>
      <c r="C538" s="3"/>
      <c r="D538" s="3"/>
      <c r="E538" s="3"/>
      <c r="I538" s="3"/>
      <c r="J538" s="3"/>
      <c r="K538" s="3"/>
      <c r="L538" s="3"/>
      <c r="M538" s="3"/>
      <c r="N538" s="3"/>
      <c r="O538" s="3"/>
    </row>
    <row r="539" spans="2:15" x14ac:dyDescent="0.35">
      <c r="B539" s="29"/>
      <c r="C539" s="3"/>
      <c r="D539" s="3"/>
      <c r="E539" s="3"/>
      <c r="I539" s="3"/>
      <c r="J539" s="3"/>
      <c r="K539" s="3"/>
      <c r="L539" s="3"/>
      <c r="M539" s="3"/>
      <c r="N539" s="3"/>
      <c r="O539" s="3"/>
    </row>
    <row r="540" spans="2:15" x14ac:dyDescent="0.35">
      <c r="B540" s="29"/>
      <c r="C540" s="3"/>
      <c r="D540" s="3"/>
      <c r="E540" s="3"/>
      <c r="I540" s="3"/>
      <c r="J540" s="3"/>
      <c r="K540" s="3"/>
      <c r="L540" s="3"/>
      <c r="M540" s="3"/>
      <c r="N540" s="3"/>
      <c r="O540" s="3"/>
    </row>
    <row r="541" spans="2:15" x14ac:dyDescent="0.35">
      <c r="B541" s="29"/>
      <c r="C541" s="3"/>
      <c r="D541" s="3"/>
      <c r="E541" s="3"/>
      <c r="I541" s="3"/>
      <c r="J541" s="3"/>
      <c r="K541" s="3"/>
      <c r="L541" s="3"/>
      <c r="M541" s="3"/>
      <c r="N541" s="3"/>
      <c r="O541" s="3"/>
    </row>
    <row r="542" spans="2:15" x14ac:dyDescent="0.35">
      <c r="B542" s="29"/>
      <c r="C542" s="3"/>
      <c r="D542" s="3"/>
      <c r="E542" s="3"/>
      <c r="I542" s="3"/>
      <c r="J542" s="3"/>
      <c r="K542" s="3"/>
      <c r="L542" s="3"/>
      <c r="M542" s="3"/>
      <c r="N542" s="3"/>
      <c r="O542" s="3"/>
    </row>
    <row r="543" spans="2:15" x14ac:dyDescent="0.35">
      <c r="B543" s="29"/>
      <c r="C543" s="3"/>
      <c r="D543" s="3"/>
      <c r="E543" s="3"/>
      <c r="I543" s="3"/>
      <c r="J543" s="3"/>
      <c r="K543" s="3"/>
      <c r="L543" s="3"/>
      <c r="M543" s="3"/>
      <c r="N543" s="3"/>
      <c r="O543" s="3"/>
    </row>
    <row r="544" spans="2:15" x14ac:dyDescent="0.35">
      <c r="B544" s="29"/>
      <c r="C544" s="3"/>
      <c r="D544" s="3"/>
      <c r="E544" s="3"/>
      <c r="I544" s="3"/>
      <c r="J544" s="3"/>
      <c r="K544" s="3"/>
      <c r="L544" s="3"/>
      <c r="M544" s="3"/>
      <c r="N544" s="3"/>
      <c r="O544" s="3"/>
    </row>
    <row r="545" spans="2:15" x14ac:dyDescent="0.35">
      <c r="B545" s="29"/>
      <c r="C545" s="3"/>
      <c r="D545" s="3"/>
      <c r="E545" s="3"/>
      <c r="I545" s="3"/>
      <c r="J545" s="3"/>
      <c r="K545" s="3"/>
      <c r="L545" s="3"/>
      <c r="M545" s="3"/>
      <c r="N545" s="3"/>
      <c r="O545" s="3"/>
    </row>
    <row r="546" spans="2:15" x14ac:dyDescent="0.35">
      <c r="B546" s="29"/>
      <c r="C546" s="3"/>
      <c r="D546" s="3"/>
      <c r="E546" s="3"/>
      <c r="I546" s="3"/>
      <c r="J546" s="3"/>
      <c r="K546" s="3"/>
      <c r="L546" s="3"/>
      <c r="M546" s="3"/>
      <c r="N546" s="3"/>
      <c r="O546" s="3"/>
    </row>
    <row r="547" spans="2:15" x14ac:dyDescent="0.35">
      <c r="B547" s="29"/>
      <c r="C547" s="3"/>
      <c r="D547" s="3"/>
      <c r="E547" s="3"/>
      <c r="I547" s="3"/>
      <c r="J547" s="3"/>
      <c r="K547" s="3"/>
      <c r="L547" s="3"/>
      <c r="M547" s="3"/>
      <c r="N547" s="3"/>
      <c r="O547" s="3"/>
    </row>
    <row r="548" spans="2:15" x14ac:dyDescent="0.35">
      <c r="B548" s="29"/>
      <c r="C548" s="3"/>
      <c r="D548" s="3"/>
      <c r="E548" s="3"/>
      <c r="I548" s="3"/>
      <c r="J548" s="3"/>
      <c r="K548" s="3"/>
      <c r="L548" s="3"/>
      <c r="M548" s="3"/>
      <c r="N548" s="3"/>
      <c r="O548" s="3"/>
    </row>
    <row r="549" spans="2:15" x14ac:dyDescent="0.35">
      <c r="B549" s="29"/>
      <c r="C549" s="3"/>
      <c r="D549" s="3"/>
      <c r="E549" s="3"/>
      <c r="I549" s="3"/>
      <c r="J549" s="3"/>
      <c r="K549" s="3"/>
      <c r="L549" s="3"/>
      <c r="M549" s="3"/>
      <c r="N549" s="3"/>
      <c r="O549" s="3"/>
    </row>
    <row r="550" spans="2:15" x14ac:dyDescent="0.35">
      <c r="B550" s="29"/>
      <c r="C550" s="3"/>
      <c r="D550" s="3"/>
      <c r="E550" s="3"/>
      <c r="I550" s="3"/>
      <c r="J550" s="3"/>
      <c r="K550" s="3"/>
      <c r="L550" s="3"/>
      <c r="M550" s="3"/>
      <c r="N550" s="3"/>
      <c r="O550" s="3"/>
    </row>
    <row r="551" spans="2:15" x14ac:dyDescent="0.35">
      <c r="B551" s="29"/>
      <c r="C551" s="3"/>
      <c r="D551" s="3"/>
      <c r="E551" s="3"/>
      <c r="I551" s="3"/>
      <c r="J551" s="3"/>
      <c r="K551" s="3"/>
      <c r="L551" s="3"/>
      <c r="M551" s="3"/>
      <c r="N551" s="3"/>
      <c r="O551" s="3"/>
    </row>
    <row r="552" spans="2:15" x14ac:dyDescent="0.35">
      <c r="B552" s="29"/>
      <c r="C552" s="3"/>
      <c r="D552" s="3"/>
      <c r="E552" s="3"/>
      <c r="I552" s="3"/>
      <c r="J552" s="3"/>
      <c r="K552" s="3"/>
      <c r="L552" s="3"/>
      <c r="M552" s="3"/>
      <c r="N552" s="3"/>
      <c r="O552" s="3"/>
    </row>
    <row r="553" spans="2:15" x14ac:dyDescent="0.35">
      <c r="B553" s="29"/>
      <c r="C553" s="3"/>
      <c r="D553" s="3"/>
      <c r="E553" s="3"/>
      <c r="I553" s="3"/>
      <c r="J553" s="3"/>
      <c r="K553" s="3"/>
      <c r="L553" s="3"/>
      <c r="M553" s="3"/>
      <c r="N553" s="3"/>
      <c r="O553" s="3"/>
    </row>
    <row r="554" spans="2:15" x14ac:dyDescent="0.35">
      <c r="B554" s="29"/>
      <c r="C554" s="3"/>
      <c r="D554" s="3"/>
      <c r="E554" s="3"/>
      <c r="I554" s="3"/>
      <c r="J554" s="3"/>
      <c r="K554" s="3"/>
      <c r="L554" s="3"/>
      <c r="M554" s="3"/>
      <c r="N554" s="3"/>
      <c r="O554" s="3"/>
    </row>
    <row r="555" spans="2:15" x14ac:dyDescent="0.35">
      <c r="B555" s="29"/>
      <c r="C555" s="3"/>
      <c r="D555" s="3"/>
      <c r="E555" s="3"/>
      <c r="I555" s="3"/>
      <c r="J555" s="3"/>
      <c r="K555" s="3"/>
      <c r="L555" s="3"/>
      <c r="M555" s="3"/>
      <c r="N555" s="3"/>
      <c r="O555" s="3"/>
    </row>
    <row r="556" spans="2:15" x14ac:dyDescent="0.35">
      <c r="B556" s="29"/>
      <c r="C556" s="3"/>
      <c r="D556" s="3"/>
      <c r="E556" s="3"/>
      <c r="I556" s="3"/>
      <c r="J556" s="3"/>
      <c r="K556" s="3"/>
      <c r="L556" s="3"/>
      <c r="M556" s="3"/>
      <c r="N556" s="3"/>
      <c r="O556" s="3"/>
    </row>
    <row r="557" spans="2:15" x14ac:dyDescent="0.35">
      <c r="B557" s="29"/>
      <c r="C557" s="3"/>
      <c r="D557" s="3"/>
      <c r="E557" s="3"/>
      <c r="I557" s="3"/>
      <c r="J557" s="3"/>
      <c r="K557" s="3"/>
      <c r="L557" s="3"/>
      <c r="M557" s="3"/>
      <c r="N557" s="3"/>
      <c r="O557" s="3"/>
    </row>
    <row r="558" spans="2:15" x14ac:dyDescent="0.35">
      <c r="B558" s="29"/>
      <c r="C558" s="3"/>
      <c r="D558" s="3"/>
      <c r="E558" s="3"/>
      <c r="I558" s="3"/>
      <c r="J558" s="3"/>
      <c r="K558" s="3"/>
      <c r="L558" s="3"/>
      <c r="M558" s="3"/>
      <c r="N558" s="3"/>
      <c r="O558" s="3"/>
    </row>
    <row r="559" spans="2:15" x14ac:dyDescent="0.35">
      <c r="B559" s="29"/>
      <c r="C559" s="3"/>
      <c r="D559" s="3"/>
      <c r="E559" s="3"/>
      <c r="I559" s="3"/>
      <c r="J559" s="3"/>
      <c r="K559" s="3"/>
      <c r="L559" s="3"/>
      <c r="M559" s="3"/>
      <c r="N559" s="3"/>
      <c r="O559" s="3"/>
    </row>
    <row r="560" spans="2:15" x14ac:dyDescent="0.35">
      <c r="B560" s="29"/>
      <c r="C560" s="3"/>
      <c r="D560" s="3"/>
      <c r="E560" s="3"/>
      <c r="I560" s="3"/>
      <c r="J560" s="3"/>
      <c r="K560" s="3"/>
      <c r="L560" s="3"/>
      <c r="M560" s="3"/>
      <c r="N560" s="3"/>
      <c r="O560" s="3"/>
    </row>
    <row r="561" spans="2:15" x14ac:dyDescent="0.35">
      <c r="B561" s="29"/>
      <c r="C561" s="3"/>
      <c r="D561" s="3"/>
      <c r="E561" s="3"/>
      <c r="I561" s="3"/>
      <c r="J561" s="3"/>
      <c r="K561" s="3"/>
      <c r="L561" s="3"/>
      <c r="M561" s="3"/>
      <c r="N561" s="3"/>
      <c r="O561" s="3"/>
    </row>
    <row r="562" spans="2:15" x14ac:dyDescent="0.35">
      <c r="B562" s="29"/>
      <c r="C562" s="3"/>
      <c r="D562" s="3"/>
      <c r="E562" s="3"/>
      <c r="I562" s="3"/>
      <c r="J562" s="3"/>
      <c r="K562" s="3"/>
      <c r="L562" s="3"/>
      <c r="M562" s="3"/>
      <c r="N562" s="3"/>
      <c r="O562" s="3"/>
    </row>
    <row r="563" spans="2:15" x14ac:dyDescent="0.35">
      <c r="B563" s="29"/>
      <c r="C563" s="3"/>
      <c r="D563" s="3"/>
      <c r="E563" s="3"/>
      <c r="I563" s="3"/>
      <c r="J563" s="3"/>
      <c r="K563" s="3"/>
      <c r="L563" s="3"/>
      <c r="M563" s="3"/>
      <c r="N563" s="3"/>
      <c r="O563" s="3"/>
    </row>
    <row r="564" spans="2:15" x14ac:dyDescent="0.35">
      <c r="B564" s="29"/>
      <c r="C564" s="3"/>
      <c r="D564" s="3"/>
      <c r="E564" s="3"/>
      <c r="I564" s="3"/>
      <c r="J564" s="3"/>
      <c r="K564" s="3"/>
      <c r="L564" s="3"/>
      <c r="M564" s="3"/>
      <c r="N564" s="3"/>
      <c r="O564" s="3"/>
    </row>
    <row r="565" spans="2:15" x14ac:dyDescent="0.35">
      <c r="B565" s="29"/>
      <c r="C565" s="3"/>
      <c r="D565" s="3"/>
      <c r="E565" s="3"/>
      <c r="I565" s="3"/>
      <c r="J565" s="3"/>
      <c r="K565" s="3"/>
      <c r="L565" s="3"/>
      <c r="M565" s="3"/>
      <c r="N565" s="3"/>
      <c r="O565" s="3"/>
    </row>
    <row r="566" spans="2:15" x14ac:dyDescent="0.35">
      <c r="B566" s="29"/>
      <c r="C566" s="3"/>
      <c r="D566" s="3"/>
      <c r="E566" s="3"/>
      <c r="I566" s="3"/>
      <c r="J566" s="3"/>
      <c r="K566" s="3"/>
      <c r="L566" s="3"/>
      <c r="M566" s="3"/>
      <c r="N566" s="3"/>
      <c r="O566" s="3"/>
    </row>
    <row r="567" spans="2:15" x14ac:dyDescent="0.35">
      <c r="B567" s="29"/>
      <c r="C567" s="3"/>
      <c r="D567" s="3"/>
      <c r="E567" s="3"/>
      <c r="I567" s="3"/>
      <c r="J567" s="3"/>
      <c r="K567" s="3"/>
      <c r="L567" s="3"/>
      <c r="M567" s="3"/>
      <c r="N567" s="3"/>
      <c r="O567" s="3"/>
    </row>
    <row r="568" spans="2:15" x14ac:dyDescent="0.35">
      <c r="B568" s="29"/>
      <c r="C568" s="3"/>
      <c r="D568" s="3"/>
      <c r="E568" s="3"/>
      <c r="I568" s="3"/>
      <c r="J568" s="3"/>
      <c r="K568" s="3"/>
      <c r="L568" s="3"/>
      <c r="M568" s="3"/>
      <c r="N568" s="3"/>
      <c r="O568" s="3"/>
    </row>
    <row r="569" spans="2:15" x14ac:dyDescent="0.35">
      <c r="B569" s="29"/>
      <c r="C569" s="3"/>
      <c r="D569" s="3"/>
      <c r="E569" s="3"/>
      <c r="I569" s="3"/>
      <c r="J569" s="3"/>
      <c r="K569" s="3"/>
      <c r="L569" s="3"/>
      <c r="M569" s="3"/>
      <c r="N569" s="3"/>
      <c r="O569" s="3"/>
    </row>
    <row r="570" spans="2:15" x14ac:dyDescent="0.35">
      <c r="B570" s="29"/>
      <c r="C570" s="3"/>
      <c r="D570" s="3"/>
      <c r="E570" s="3"/>
      <c r="I570" s="3"/>
      <c r="J570" s="3"/>
      <c r="K570" s="3"/>
      <c r="L570" s="3"/>
      <c r="M570" s="3"/>
      <c r="N570" s="3"/>
      <c r="O570" s="3"/>
    </row>
    <row r="571" spans="2:15" x14ac:dyDescent="0.35">
      <c r="B571" s="29"/>
      <c r="C571" s="3"/>
      <c r="D571" s="3"/>
      <c r="E571" s="3"/>
      <c r="I571" s="3"/>
      <c r="J571" s="3"/>
      <c r="K571" s="3"/>
      <c r="L571" s="3"/>
      <c r="M571" s="3"/>
      <c r="N571" s="3"/>
      <c r="O571" s="3"/>
    </row>
    <row r="572" spans="2:15" x14ac:dyDescent="0.35">
      <c r="B572" s="29"/>
      <c r="C572" s="3"/>
      <c r="D572" s="3"/>
      <c r="E572" s="3"/>
      <c r="I572" s="3"/>
      <c r="J572" s="3"/>
      <c r="K572" s="3"/>
      <c r="L572" s="3"/>
      <c r="M572" s="3"/>
      <c r="N572" s="3"/>
      <c r="O572" s="3"/>
    </row>
    <row r="573" spans="2:15" x14ac:dyDescent="0.35">
      <c r="B573" s="29"/>
      <c r="C573" s="3"/>
      <c r="D573" s="3"/>
      <c r="E573" s="3"/>
      <c r="I573" s="3"/>
      <c r="J573" s="3"/>
      <c r="K573" s="3"/>
      <c r="L573" s="3"/>
      <c r="M573" s="3"/>
      <c r="N573" s="3"/>
      <c r="O573" s="3"/>
    </row>
    <row r="574" spans="2:15" x14ac:dyDescent="0.35">
      <c r="B574" s="29"/>
      <c r="C574" s="3"/>
      <c r="D574" s="3"/>
      <c r="E574" s="3"/>
      <c r="I574" s="3"/>
      <c r="J574" s="3"/>
      <c r="K574" s="3"/>
      <c r="L574" s="3"/>
      <c r="M574" s="3"/>
      <c r="N574" s="3"/>
      <c r="O574" s="3"/>
    </row>
    <row r="575" spans="2:15" x14ac:dyDescent="0.35">
      <c r="B575" s="29"/>
      <c r="C575" s="3"/>
      <c r="D575" s="3"/>
      <c r="E575" s="3"/>
      <c r="I575" s="3"/>
      <c r="J575" s="3"/>
      <c r="K575" s="3"/>
      <c r="L575" s="3"/>
      <c r="M575" s="3"/>
      <c r="N575" s="3"/>
      <c r="O575" s="3"/>
    </row>
    <row r="576" spans="2:15" x14ac:dyDescent="0.35">
      <c r="B576" s="29"/>
      <c r="C576" s="3"/>
      <c r="D576" s="3"/>
      <c r="E576" s="3"/>
      <c r="I576" s="3"/>
      <c r="J576" s="3"/>
      <c r="K576" s="3"/>
      <c r="L576" s="3"/>
      <c r="M576" s="3"/>
      <c r="N576" s="3"/>
      <c r="O576" s="3"/>
    </row>
    <row r="577" spans="2:15" x14ac:dyDescent="0.35">
      <c r="B577" s="29"/>
      <c r="C577" s="3"/>
      <c r="D577" s="3"/>
      <c r="E577" s="3"/>
      <c r="I577" s="3"/>
      <c r="J577" s="3"/>
      <c r="K577" s="3"/>
      <c r="L577" s="3"/>
      <c r="M577" s="3"/>
      <c r="N577" s="3"/>
      <c r="O577" s="3"/>
    </row>
    <row r="578" spans="2:15" x14ac:dyDescent="0.35">
      <c r="B578" s="29"/>
      <c r="C578" s="3"/>
      <c r="D578" s="3"/>
      <c r="E578" s="3"/>
      <c r="I578" s="3"/>
      <c r="J578" s="3"/>
      <c r="K578" s="3"/>
      <c r="L578" s="3"/>
      <c r="M578" s="3"/>
      <c r="N578" s="3"/>
      <c r="O578" s="3"/>
    </row>
    <row r="579" spans="2:15" x14ac:dyDescent="0.35">
      <c r="B579" s="29"/>
      <c r="C579" s="3"/>
      <c r="D579" s="3"/>
      <c r="E579" s="3"/>
      <c r="I579" s="3"/>
      <c r="J579" s="3"/>
      <c r="K579" s="3"/>
      <c r="L579" s="3"/>
      <c r="M579" s="3"/>
      <c r="N579" s="3"/>
      <c r="O579" s="3"/>
    </row>
    <row r="580" spans="2:15" x14ac:dyDescent="0.35">
      <c r="B580" s="29"/>
      <c r="C580" s="3"/>
      <c r="D580" s="3"/>
      <c r="E580" s="3"/>
      <c r="I580" s="3"/>
      <c r="J580" s="3"/>
      <c r="K580" s="3"/>
      <c r="L580" s="3"/>
      <c r="M580" s="3"/>
      <c r="N580" s="3"/>
      <c r="O580" s="3"/>
    </row>
    <row r="581" spans="2:15" x14ac:dyDescent="0.35">
      <c r="B581" s="29"/>
      <c r="C581" s="3"/>
      <c r="D581" s="3"/>
      <c r="E581" s="3"/>
      <c r="I581" s="3"/>
      <c r="J581" s="3"/>
      <c r="K581" s="3"/>
      <c r="L581" s="3"/>
      <c r="M581" s="3"/>
      <c r="N581" s="3"/>
      <c r="O581" s="3"/>
    </row>
    <row r="582" spans="2:15" x14ac:dyDescent="0.35">
      <c r="B582" s="29"/>
      <c r="C582" s="3"/>
      <c r="D582" s="3"/>
      <c r="E582" s="3"/>
      <c r="I582" s="3"/>
      <c r="J582" s="3"/>
      <c r="K582" s="3"/>
      <c r="L582" s="3"/>
      <c r="M582" s="3"/>
      <c r="N582" s="3"/>
      <c r="O582" s="3"/>
    </row>
    <row r="583" spans="2:15" x14ac:dyDescent="0.35">
      <c r="B583" s="29"/>
      <c r="C583" s="3"/>
      <c r="D583" s="3"/>
      <c r="E583" s="3"/>
      <c r="I583" s="3"/>
      <c r="J583" s="3"/>
      <c r="K583" s="3"/>
      <c r="L583" s="3"/>
      <c r="M583" s="3"/>
      <c r="N583" s="3"/>
      <c r="O583" s="3"/>
    </row>
    <row r="584" spans="2:15" x14ac:dyDescent="0.35">
      <c r="B584" s="29"/>
      <c r="C584" s="3"/>
      <c r="D584" s="3"/>
      <c r="E584" s="3"/>
      <c r="I584" s="3"/>
      <c r="J584" s="3"/>
      <c r="K584" s="3"/>
      <c r="L584" s="3"/>
      <c r="M584" s="3"/>
      <c r="N584" s="3"/>
      <c r="O584" s="3"/>
    </row>
    <row r="585" spans="2:15" x14ac:dyDescent="0.35">
      <c r="B585" s="29"/>
      <c r="C585" s="3"/>
      <c r="D585" s="3"/>
      <c r="E585" s="3"/>
      <c r="I585" s="3"/>
      <c r="J585" s="3"/>
      <c r="K585" s="3"/>
      <c r="L585" s="3"/>
      <c r="M585" s="3"/>
      <c r="N585" s="3"/>
      <c r="O585" s="3"/>
    </row>
    <row r="586" spans="2:15" x14ac:dyDescent="0.35">
      <c r="B586" s="29"/>
      <c r="C586" s="3"/>
      <c r="D586" s="3"/>
      <c r="E586" s="3"/>
      <c r="I586" s="3"/>
      <c r="J586" s="3"/>
      <c r="K586" s="3"/>
      <c r="L586" s="3"/>
      <c r="M586" s="3"/>
      <c r="N586" s="3"/>
      <c r="O586" s="3"/>
    </row>
  </sheetData>
  <mergeCells count="6">
    <mergeCell ref="B17:J17"/>
    <mergeCell ref="B2:C2"/>
    <mergeCell ref="B5:C5"/>
    <mergeCell ref="B10:C10"/>
    <mergeCell ref="B11:C15"/>
    <mergeCell ref="E5:G5"/>
  </mergeCells>
  <conditionalFormatting sqref="H19:H23">
    <cfRule type="containsBlanks" priority="1" stopIfTrue="1">
      <formula>LEN(TRIM(H19))=0</formula>
    </cfRule>
    <cfRule type="cellIs" dxfId="14" priority="2" operator="greaterThan">
      <formula>0</formula>
    </cfRule>
  </conditionalFormatting>
  <dataValidations count="1">
    <dataValidation type="list" allowBlank="1" showInputMessage="1" showErrorMessage="1" sqref="C9" xr:uid="{C604E412-D566-4054-97A8-7F05AC6D503D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4F05-22C8-A344-8FF5-CB4EB1A85F03}">
  <dimension ref="A1:U28"/>
  <sheetViews>
    <sheetView topLeftCell="A4" zoomScale="90" zoomScaleNormal="90" workbookViewId="0">
      <selection activeCell="F3" sqref="F3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54.81640625" style="19" bestFit="1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104" t="s">
        <v>17</v>
      </c>
      <c r="C2" s="105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80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6" t="s">
        <v>2</v>
      </c>
      <c r="C5" s="107"/>
      <c r="D5" s="2"/>
      <c r="E5" s="108" t="s">
        <v>18</v>
      </c>
      <c r="F5" s="109"/>
      <c r="G5" s="109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19</v>
      </c>
      <c r="C6" s="71" t="s">
        <v>4</v>
      </c>
      <c r="D6" s="2"/>
      <c r="E6" s="57" t="s">
        <v>20</v>
      </c>
      <c r="F6" s="47" t="s">
        <v>21</v>
      </c>
      <c r="G6" s="53" t="s">
        <v>22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23</v>
      </c>
      <c r="C7" s="72">
        <v>47118</v>
      </c>
      <c r="D7" s="2"/>
      <c r="E7" s="57" t="s">
        <v>24</v>
      </c>
      <c r="F7" s="69">
        <v>3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25</v>
      </c>
      <c r="C8" s="72" t="s">
        <v>52</v>
      </c>
      <c r="D8" s="2"/>
      <c r="E8" s="57" t="s">
        <v>27</v>
      </c>
      <c r="F8" s="69"/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8" t="s">
        <v>28</v>
      </c>
      <c r="C10" s="119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26" t="s">
        <v>94</v>
      </c>
      <c r="C11" s="121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2"/>
      <c r="C12" s="123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2"/>
      <c r="C13" s="123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2"/>
      <c r="C14" s="123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4"/>
      <c r="C15" s="125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101" t="s">
        <v>29</v>
      </c>
      <c r="C17" s="102"/>
      <c r="D17" s="102"/>
      <c r="E17" s="102"/>
      <c r="F17" s="102"/>
      <c r="G17" s="102"/>
      <c r="H17" s="102"/>
      <c r="I17" s="102"/>
      <c r="J17" s="103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30</v>
      </c>
      <c r="C18" s="57" t="s">
        <v>31</v>
      </c>
      <c r="D18" s="57" t="s">
        <v>32</v>
      </c>
      <c r="E18" s="57" t="s">
        <v>33</v>
      </c>
      <c r="F18" s="57" t="s">
        <v>34</v>
      </c>
      <c r="G18" s="57" t="s">
        <v>35</v>
      </c>
      <c r="H18" s="57" t="s">
        <v>36</v>
      </c>
      <c r="I18" s="57" t="s">
        <v>37</v>
      </c>
      <c r="J18" s="57" t="s">
        <v>38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39</v>
      </c>
      <c r="D19" s="8" t="s">
        <v>40</v>
      </c>
      <c r="E19" s="8">
        <v>46387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41</v>
      </c>
      <c r="D20" s="8" t="s">
        <v>40</v>
      </c>
      <c r="E20" s="8">
        <v>46752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54</v>
      </c>
      <c r="D21" s="8" t="s">
        <v>40</v>
      </c>
      <c r="E21" s="8">
        <v>47118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74"/>
      <c r="B22" s="29"/>
      <c r="C22" s="3"/>
      <c r="D22" s="3"/>
      <c r="E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74"/>
      <c r="B23" s="29"/>
      <c r="C23" s="3"/>
      <c r="D23" s="3"/>
      <c r="E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74"/>
      <c r="B24" s="29"/>
      <c r="C24" s="3"/>
      <c r="D24" s="3"/>
      <c r="E24" s="3"/>
      <c r="I24" s="3"/>
      <c r="J24" s="3"/>
      <c r="K24" s="3"/>
      <c r="L24" s="3"/>
      <c r="M24" s="3"/>
      <c r="N24" s="3"/>
      <c r="O24" s="3"/>
    </row>
    <row r="25" spans="1:20" x14ac:dyDescent="0.35">
      <c r="A25" s="74"/>
      <c r="B25" s="29"/>
      <c r="C25" s="3"/>
      <c r="D25" s="3"/>
      <c r="E25" s="3"/>
      <c r="I25" s="3"/>
      <c r="J25" s="3"/>
      <c r="K25" s="3"/>
      <c r="L25" s="3"/>
      <c r="M25" s="3"/>
      <c r="N25" s="3"/>
      <c r="O25" s="3"/>
    </row>
    <row r="26" spans="1:20" x14ac:dyDescent="0.35">
      <c r="A26" s="74"/>
      <c r="B26" s="77"/>
      <c r="C26" s="76"/>
      <c r="D26" s="76"/>
      <c r="E26" s="76"/>
      <c r="I26" s="76"/>
      <c r="J26" s="76"/>
      <c r="K26" s="76"/>
      <c r="L26" s="76"/>
      <c r="M26" s="76"/>
      <c r="N26" s="76"/>
      <c r="O26" s="76"/>
    </row>
    <row r="27" spans="1:20" x14ac:dyDescent="0.35">
      <c r="A27" s="74"/>
      <c r="B27" s="77"/>
      <c r="C27" s="76"/>
      <c r="D27" s="76"/>
      <c r="E27" s="76"/>
      <c r="I27" s="76"/>
      <c r="J27" s="76"/>
      <c r="K27" s="76"/>
      <c r="L27" s="76"/>
      <c r="M27" s="75"/>
      <c r="N27" s="75"/>
      <c r="O27" s="75"/>
    </row>
    <row r="28" spans="1:20" x14ac:dyDescent="0.35">
      <c r="A28" s="76"/>
      <c r="B28" s="77"/>
      <c r="C28" s="76"/>
      <c r="D28" s="76"/>
      <c r="E28" s="76"/>
      <c r="I28" s="76"/>
      <c r="J28" s="76"/>
      <c r="K28" s="76"/>
      <c r="L28" s="76"/>
      <c r="M28" s="75"/>
      <c r="N28" s="75"/>
      <c r="O28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:H21">
    <cfRule type="containsBlanks" priority="1" stopIfTrue="1">
      <formula>LEN(TRIM(H19))=0</formula>
    </cfRule>
    <cfRule type="cellIs" dxfId="13" priority="2" operator="greaterThan">
      <formula>0</formula>
    </cfRule>
  </conditionalFormatting>
  <dataValidations count="1">
    <dataValidation type="list" allowBlank="1" showInputMessage="1" showErrorMessage="1" sqref="C9" xr:uid="{5B77D175-6CD3-4444-9228-4CF39E96DBD5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2251-8CFB-5D4A-8DB8-9821F2CA2661}">
  <dimension ref="A1:U24"/>
  <sheetViews>
    <sheetView zoomScale="90" zoomScaleNormal="90" workbookViewId="0">
      <selection activeCell="F3" sqref="F3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68.81640625" style="19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104" t="s">
        <v>17</v>
      </c>
      <c r="C2" s="105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ht="72" customHeight="1" x14ac:dyDescent="0.35">
      <c r="A3" s="3"/>
      <c r="B3" s="56">
        <v>1</v>
      </c>
      <c r="C3" s="81" t="s">
        <v>81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6" t="s">
        <v>2</v>
      </c>
      <c r="C5" s="107"/>
      <c r="D5" s="2"/>
      <c r="E5" s="108" t="s">
        <v>18</v>
      </c>
      <c r="F5" s="109"/>
      <c r="G5" s="109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19</v>
      </c>
      <c r="C6" s="71" t="s">
        <v>4</v>
      </c>
      <c r="D6" s="2"/>
      <c r="E6" s="57" t="s">
        <v>20</v>
      </c>
      <c r="F6" s="47" t="s">
        <v>21</v>
      </c>
      <c r="G6" s="53" t="s">
        <v>22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23</v>
      </c>
      <c r="C7" s="85">
        <v>46022</v>
      </c>
      <c r="D7" s="2"/>
      <c r="E7" s="57" t="s">
        <v>24</v>
      </c>
      <c r="F7" s="84">
        <v>1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25</v>
      </c>
      <c r="C8" s="72" t="s">
        <v>26</v>
      </c>
      <c r="D8" s="2"/>
      <c r="E8" s="57" t="s">
        <v>27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8" t="s">
        <v>28</v>
      </c>
      <c r="C10" s="119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27" t="s">
        <v>82</v>
      </c>
      <c r="C11" s="128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9"/>
      <c r="C12" s="130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9"/>
      <c r="C13" s="130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9"/>
      <c r="C14" s="130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31"/>
      <c r="C15" s="132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101" t="s">
        <v>29</v>
      </c>
      <c r="C17" s="102"/>
      <c r="D17" s="102"/>
      <c r="E17" s="102"/>
      <c r="F17" s="102"/>
      <c r="G17" s="102"/>
      <c r="H17" s="102"/>
      <c r="I17" s="102"/>
      <c r="J17" s="103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30</v>
      </c>
      <c r="C18" s="57" t="s">
        <v>31</v>
      </c>
      <c r="D18" s="57" t="s">
        <v>32</v>
      </c>
      <c r="E18" s="57" t="s">
        <v>33</v>
      </c>
      <c r="F18" s="57" t="s">
        <v>34</v>
      </c>
      <c r="G18" s="57" t="s">
        <v>35</v>
      </c>
      <c r="H18" s="57" t="s">
        <v>36</v>
      </c>
      <c r="I18" s="57" t="s">
        <v>37</v>
      </c>
      <c r="J18" s="57" t="s">
        <v>38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83</v>
      </c>
      <c r="D19" s="8" t="s">
        <v>40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74"/>
      <c r="B20" s="29"/>
      <c r="C20" s="3"/>
      <c r="D20" s="3"/>
      <c r="E20" s="3"/>
      <c r="I20" s="3"/>
      <c r="J20" s="3"/>
      <c r="K20" s="3"/>
      <c r="L20" s="3"/>
      <c r="M20" s="3"/>
      <c r="N20" s="3"/>
      <c r="O20" s="3"/>
    </row>
    <row r="21" spans="1:20" x14ac:dyDescent="0.35">
      <c r="A21" s="74"/>
      <c r="B21" s="29"/>
      <c r="C21" s="3"/>
      <c r="D21" s="3"/>
      <c r="E21" s="3"/>
      <c r="I21" s="3"/>
      <c r="J21" s="3"/>
      <c r="K21" s="3"/>
      <c r="L21" s="3"/>
      <c r="M21" s="3"/>
      <c r="N21" s="3"/>
      <c r="O21" s="3"/>
    </row>
    <row r="22" spans="1:20" x14ac:dyDescent="0.35">
      <c r="A22" s="74"/>
      <c r="B22" s="77"/>
      <c r="C22" s="76"/>
      <c r="D22" s="76"/>
      <c r="E22" s="76"/>
      <c r="I22" s="76"/>
      <c r="J22" s="76"/>
      <c r="K22" s="76"/>
      <c r="L22" s="76"/>
      <c r="M22" s="76"/>
      <c r="N22" s="76"/>
      <c r="O22" s="76"/>
    </row>
    <row r="23" spans="1:20" x14ac:dyDescent="0.35">
      <c r="A23" s="74"/>
      <c r="B23" s="77"/>
      <c r="C23" s="76"/>
      <c r="D23" s="76"/>
      <c r="E23" s="76"/>
      <c r="I23" s="76"/>
      <c r="J23" s="76"/>
      <c r="K23" s="76"/>
      <c r="L23" s="76"/>
      <c r="M23" s="75"/>
      <c r="N23" s="75"/>
      <c r="O23" s="75"/>
    </row>
    <row r="24" spans="1:20" x14ac:dyDescent="0.35">
      <c r="A24" s="76"/>
      <c r="B24" s="77"/>
      <c r="C24" s="76"/>
      <c r="D24" s="76"/>
      <c r="E24" s="76"/>
      <c r="I24" s="76"/>
      <c r="J24" s="76"/>
      <c r="K24" s="76"/>
      <c r="L24" s="76"/>
      <c r="M24" s="75"/>
      <c r="N24" s="75"/>
      <c r="O24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">
    <cfRule type="containsBlanks" priority="3" stopIfTrue="1">
      <formula>LEN(TRIM(H19))=0</formula>
    </cfRule>
    <cfRule type="cellIs" dxfId="12" priority="4" operator="greaterThan">
      <formula>0</formula>
    </cfRule>
  </conditionalFormatting>
  <dataValidations count="1">
    <dataValidation type="list" allowBlank="1" showInputMessage="1" showErrorMessage="1" sqref="C9" xr:uid="{1BE93EFD-EB1F-B945-BBB7-F70BEBF226BF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9BB7-A02A-AA4D-BB70-477E4302423A}">
  <dimension ref="A1:U24"/>
  <sheetViews>
    <sheetView topLeftCell="B1" zoomScale="90" zoomScaleNormal="90" workbookViewId="0">
      <selection activeCell="F3" sqref="F3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68.81640625" style="19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104" t="s">
        <v>17</v>
      </c>
      <c r="C2" s="105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ht="72" customHeight="1" x14ac:dyDescent="0.35">
      <c r="A3" s="3"/>
      <c r="B3" s="56">
        <v>1</v>
      </c>
      <c r="C3" s="81" t="s">
        <v>84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6" t="s">
        <v>2</v>
      </c>
      <c r="C5" s="107"/>
      <c r="D5" s="2"/>
      <c r="E5" s="108" t="s">
        <v>18</v>
      </c>
      <c r="F5" s="109"/>
      <c r="G5" s="109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19</v>
      </c>
      <c r="C6" s="71" t="s">
        <v>4</v>
      </c>
      <c r="D6" s="2"/>
      <c r="E6" s="57" t="s">
        <v>20</v>
      </c>
      <c r="F6" s="47" t="s">
        <v>21</v>
      </c>
      <c r="G6" s="53" t="s">
        <v>22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23</v>
      </c>
      <c r="C7" s="72">
        <v>46022</v>
      </c>
      <c r="D7" s="2"/>
      <c r="E7" s="57" t="s">
        <v>24</v>
      </c>
      <c r="F7" s="84">
        <v>1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25</v>
      </c>
      <c r="C8" s="72" t="s">
        <v>26</v>
      </c>
      <c r="D8" s="2"/>
      <c r="E8" s="57" t="s">
        <v>27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8" t="s">
        <v>28</v>
      </c>
      <c r="C10" s="119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27" t="s">
        <v>85</v>
      </c>
      <c r="C11" s="128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9"/>
      <c r="C12" s="130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9"/>
      <c r="C13" s="130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9"/>
      <c r="C14" s="130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31"/>
      <c r="C15" s="132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101" t="s">
        <v>29</v>
      </c>
      <c r="C17" s="102"/>
      <c r="D17" s="102"/>
      <c r="E17" s="102"/>
      <c r="F17" s="102"/>
      <c r="G17" s="102"/>
      <c r="H17" s="102"/>
      <c r="I17" s="102"/>
      <c r="J17" s="103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30</v>
      </c>
      <c r="C18" s="57" t="s">
        <v>31</v>
      </c>
      <c r="D18" s="57" t="s">
        <v>32</v>
      </c>
      <c r="E18" s="57" t="s">
        <v>33</v>
      </c>
      <c r="F18" s="57" t="s">
        <v>34</v>
      </c>
      <c r="G18" s="57" t="s">
        <v>35</v>
      </c>
      <c r="H18" s="57" t="s">
        <v>36</v>
      </c>
      <c r="I18" s="57" t="s">
        <v>37</v>
      </c>
      <c r="J18" s="57" t="s">
        <v>38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83</v>
      </c>
      <c r="D19" s="8" t="s">
        <v>40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74"/>
      <c r="B20" s="29"/>
      <c r="C20" s="3"/>
      <c r="D20" s="3"/>
      <c r="E20" s="3"/>
      <c r="I20" s="3"/>
      <c r="J20" s="3"/>
      <c r="K20" s="3"/>
      <c r="L20" s="3"/>
      <c r="M20" s="3"/>
      <c r="N20" s="3"/>
      <c r="O20" s="3"/>
    </row>
    <row r="21" spans="1:20" x14ac:dyDescent="0.35">
      <c r="A21" s="74"/>
      <c r="B21" s="29"/>
      <c r="C21" s="3"/>
      <c r="D21" s="3"/>
      <c r="E21" s="3"/>
      <c r="I21" s="3"/>
      <c r="J21" s="3"/>
      <c r="K21" s="3"/>
      <c r="L21" s="3"/>
      <c r="M21" s="3"/>
      <c r="N21" s="3"/>
      <c r="O21" s="3"/>
    </row>
    <row r="22" spans="1:20" x14ac:dyDescent="0.35">
      <c r="A22" s="74"/>
      <c r="B22" s="77"/>
      <c r="C22" s="76"/>
      <c r="D22" s="76"/>
      <c r="E22" s="76"/>
      <c r="I22" s="76"/>
      <c r="J22" s="76"/>
      <c r="K22" s="76"/>
      <c r="L22" s="76"/>
      <c r="M22" s="76"/>
      <c r="N22" s="76"/>
      <c r="O22" s="76"/>
    </row>
    <row r="23" spans="1:20" x14ac:dyDescent="0.35">
      <c r="A23" s="74"/>
      <c r="B23" s="77"/>
      <c r="C23" s="76"/>
      <c r="D23" s="76"/>
      <c r="E23" s="76"/>
      <c r="I23" s="76"/>
      <c r="J23" s="76"/>
      <c r="K23" s="76"/>
      <c r="L23" s="76"/>
      <c r="M23" s="75"/>
      <c r="N23" s="75"/>
      <c r="O23" s="75"/>
    </row>
    <row r="24" spans="1:20" x14ac:dyDescent="0.35">
      <c r="A24" s="76"/>
      <c r="B24" s="77"/>
      <c r="C24" s="76"/>
      <c r="D24" s="76"/>
      <c r="E24" s="76"/>
      <c r="I24" s="76"/>
      <c r="J24" s="76"/>
      <c r="K24" s="76"/>
      <c r="L24" s="76"/>
      <c r="M24" s="75"/>
      <c r="N24" s="75"/>
      <c r="O24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">
    <cfRule type="containsBlanks" priority="1" stopIfTrue="1">
      <formula>LEN(TRIM(H19))=0</formula>
    </cfRule>
    <cfRule type="cellIs" dxfId="11" priority="2" operator="greaterThan">
      <formula>0</formula>
    </cfRule>
  </conditionalFormatting>
  <dataValidations count="1">
    <dataValidation type="list" allowBlank="1" showInputMessage="1" showErrorMessage="1" sqref="C9" xr:uid="{97547BE0-76D6-8B40-8B74-2E457B983FA3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48EF-1D76-1441-9A3E-955F3CC407C3}">
  <dimension ref="A1:U24"/>
  <sheetViews>
    <sheetView topLeftCell="B4" zoomScale="90" zoomScaleNormal="90" workbookViewId="0">
      <selection activeCell="E20" sqref="E20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68.81640625" style="19" customWidth="1"/>
    <col min="4" max="4" width="29.6328125" style="19" customWidth="1"/>
    <col min="5" max="5" width="28.36328125" style="19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19" customWidth="1"/>
    <col min="10" max="10" width="27.1796875" style="19" customWidth="1"/>
    <col min="11" max="11" width="11.81640625" style="19" customWidth="1"/>
    <col min="12" max="12" width="15.36328125" style="19" customWidth="1"/>
    <col min="13" max="14" width="25.6328125" style="19" hidden="1" customWidth="1"/>
    <col min="15" max="15" width="17.6328125" style="19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104" t="s">
        <v>17</v>
      </c>
      <c r="C2" s="105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ht="72" customHeight="1" x14ac:dyDescent="0.35">
      <c r="A3" s="3"/>
      <c r="B3" s="56">
        <v>1</v>
      </c>
      <c r="C3" s="81" t="s">
        <v>84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6" t="s">
        <v>2</v>
      </c>
      <c r="C5" s="107"/>
      <c r="D5" s="2"/>
      <c r="E5" s="108" t="s">
        <v>18</v>
      </c>
      <c r="F5" s="109"/>
      <c r="G5" s="109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19</v>
      </c>
      <c r="C6" s="71" t="s">
        <v>4</v>
      </c>
      <c r="D6" s="2"/>
      <c r="E6" s="57" t="s">
        <v>20</v>
      </c>
      <c r="F6" s="47" t="s">
        <v>21</v>
      </c>
      <c r="G6" s="53" t="s">
        <v>22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23</v>
      </c>
      <c r="C7" s="72">
        <v>46387</v>
      </c>
      <c r="D7" s="2"/>
      <c r="E7" s="57" t="s">
        <v>24</v>
      </c>
      <c r="F7" s="84">
        <v>1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25</v>
      </c>
      <c r="C8" s="72" t="s">
        <v>26</v>
      </c>
      <c r="D8" s="2"/>
      <c r="E8" s="57" t="s">
        <v>27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8" t="s">
        <v>28</v>
      </c>
      <c r="C10" s="119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33" t="s">
        <v>95</v>
      </c>
      <c r="C11" s="128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9"/>
      <c r="C12" s="130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9"/>
      <c r="C13" s="130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9"/>
      <c r="C14" s="130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31"/>
      <c r="C15" s="132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101" t="s">
        <v>29</v>
      </c>
      <c r="C17" s="102"/>
      <c r="D17" s="102"/>
      <c r="E17" s="102"/>
      <c r="F17" s="102"/>
      <c r="G17" s="102"/>
      <c r="H17" s="102"/>
      <c r="I17" s="102"/>
      <c r="J17" s="103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30</v>
      </c>
      <c r="C18" s="57" t="s">
        <v>31</v>
      </c>
      <c r="D18" s="57" t="s">
        <v>32</v>
      </c>
      <c r="E18" s="57" t="s">
        <v>33</v>
      </c>
      <c r="F18" s="57" t="s">
        <v>34</v>
      </c>
      <c r="G18" s="57" t="s">
        <v>35</v>
      </c>
      <c r="H18" s="57" t="s">
        <v>36</v>
      </c>
      <c r="I18" s="57" t="s">
        <v>37</v>
      </c>
      <c r="J18" s="57" t="s">
        <v>38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83</v>
      </c>
      <c r="D19" s="8" t="s">
        <v>40</v>
      </c>
      <c r="E19" s="8">
        <v>46387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74"/>
      <c r="B20" s="29"/>
      <c r="C20" s="3"/>
      <c r="D20" s="3"/>
      <c r="E20" s="3"/>
      <c r="I20" s="3"/>
      <c r="J20" s="3"/>
      <c r="K20" s="3"/>
      <c r="L20" s="3"/>
      <c r="M20" s="3"/>
      <c r="N20" s="3"/>
      <c r="O20" s="3"/>
    </row>
    <row r="21" spans="1:20" x14ac:dyDescent="0.35">
      <c r="A21" s="74"/>
      <c r="B21" s="29"/>
      <c r="C21" s="3"/>
      <c r="D21" s="3"/>
      <c r="E21" s="3"/>
      <c r="I21" s="3"/>
      <c r="J21" s="3"/>
      <c r="K21" s="3"/>
      <c r="L21" s="3"/>
      <c r="M21" s="3"/>
      <c r="N21" s="3"/>
      <c r="O21" s="3"/>
    </row>
    <row r="22" spans="1:20" x14ac:dyDescent="0.35">
      <c r="A22" s="74"/>
      <c r="B22" s="77"/>
      <c r="C22" s="76"/>
      <c r="D22" s="76"/>
      <c r="E22" s="76"/>
      <c r="I22" s="76"/>
      <c r="J22" s="76"/>
      <c r="K22" s="76"/>
      <c r="L22" s="76"/>
      <c r="M22" s="76"/>
      <c r="N22" s="76"/>
      <c r="O22" s="76"/>
    </row>
    <row r="23" spans="1:20" x14ac:dyDescent="0.35">
      <c r="A23" s="74"/>
      <c r="B23" s="77"/>
      <c r="C23" s="76"/>
      <c r="D23" s="76"/>
      <c r="E23" s="76"/>
      <c r="I23" s="76"/>
      <c r="J23" s="76"/>
      <c r="K23" s="76"/>
      <c r="L23" s="76"/>
      <c r="M23" s="75"/>
      <c r="N23" s="75"/>
      <c r="O23" s="75"/>
    </row>
    <row r="24" spans="1:20" x14ac:dyDescent="0.35">
      <c r="A24" s="76"/>
      <c r="B24" s="77"/>
      <c r="C24" s="76"/>
      <c r="D24" s="76"/>
      <c r="E24" s="76"/>
      <c r="I24" s="76"/>
      <c r="J24" s="76"/>
      <c r="K24" s="76"/>
      <c r="L24" s="76"/>
      <c r="M24" s="75"/>
      <c r="N24" s="75"/>
      <c r="O24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">
    <cfRule type="containsBlanks" priority="1" stopIfTrue="1">
      <formula>LEN(TRIM(H19))=0</formula>
    </cfRule>
    <cfRule type="cellIs" dxfId="10" priority="2" operator="greaterThan">
      <formula>0</formula>
    </cfRule>
  </conditionalFormatting>
  <dataValidations count="1">
    <dataValidation type="list" allowBlank="1" showInputMessage="1" showErrorMessage="1" sqref="C9" xr:uid="{8729F2A3-95C2-594D-9BCF-237EBDD679CE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F699-4E63-1640-B0A1-3FBD9A4EB78D}">
  <dimension ref="A1:U30"/>
  <sheetViews>
    <sheetView zoomScale="90" zoomScaleNormal="90" workbookViewId="0">
      <selection activeCell="C8" sqref="C8"/>
    </sheetView>
  </sheetViews>
  <sheetFormatPr defaultColWidth="0" defaultRowHeight="28.5" x14ac:dyDescent="0.35"/>
  <cols>
    <col min="1" max="1" width="1.1796875" style="89" customWidth="1"/>
    <col min="2" max="2" width="25.1796875" style="91" bestFit="1" customWidth="1"/>
    <col min="3" max="3" width="54.81640625" style="90" bestFit="1" customWidth="1"/>
    <col min="4" max="4" width="29.6328125" style="90" customWidth="1"/>
    <col min="5" max="5" width="28.36328125" style="90" bestFit="1" customWidth="1"/>
    <col min="6" max="6" width="20" style="2" customWidth="1"/>
    <col min="7" max="7" width="21.6328125" style="2" bestFit="1" customWidth="1"/>
    <col min="8" max="8" width="32.453125" style="2" bestFit="1" customWidth="1"/>
    <col min="9" max="9" width="30.6328125" style="90" customWidth="1"/>
    <col min="10" max="10" width="27.1796875" style="90" customWidth="1"/>
    <col min="11" max="11" width="11.81640625" style="90" customWidth="1"/>
    <col min="12" max="12" width="15.36328125" style="90" customWidth="1"/>
    <col min="13" max="14" width="25.6328125" style="90" hidden="1" customWidth="1"/>
    <col min="15" max="15" width="17.6328125" style="90" hidden="1" customWidth="1"/>
    <col min="16" max="16" width="24.1796875" style="18" hidden="1"/>
    <col min="17" max="17" width="43.36328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86"/>
      <c r="B1" s="87"/>
      <c r="C1" s="86"/>
      <c r="D1" s="86"/>
      <c r="E1" s="86"/>
      <c r="F1" s="2"/>
      <c r="G1" s="2"/>
      <c r="H1" s="2"/>
      <c r="I1" s="86"/>
      <c r="J1" s="2"/>
      <c r="K1" s="86"/>
      <c r="L1" s="86"/>
      <c r="M1" s="86"/>
      <c r="N1" s="86"/>
      <c r="O1" s="86"/>
      <c r="P1" s="2"/>
      <c r="Q1" s="2"/>
      <c r="R1" s="2"/>
      <c r="S1" s="2"/>
      <c r="T1" s="2"/>
    </row>
    <row r="2" spans="1:20" x14ac:dyDescent="0.35">
      <c r="A2" s="1"/>
      <c r="B2" s="104" t="s">
        <v>17</v>
      </c>
      <c r="C2" s="105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86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" customHeight="1" x14ac:dyDescent="0.35">
      <c r="A5" s="3"/>
      <c r="B5" s="106" t="s">
        <v>2</v>
      </c>
      <c r="C5" s="107"/>
      <c r="D5" s="2"/>
      <c r="E5" s="108" t="s">
        <v>18</v>
      </c>
      <c r="F5" s="109"/>
      <c r="G5" s="109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" customHeight="1" x14ac:dyDescent="0.35">
      <c r="A6" s="3"/>
      <c r="B6" s="55" t="s">
        <v>19</v>
      </c>
      <c r="C6" s="71" t="s">
        <v>4</v>
      </c>
      <c r="D6" s="2"/>
      <c r="E6" s="57" t="s">
        <v>20</v>
      </c>
      <c r="F6" s="47" t="s">
        <v>21</v>
      </c>
      <c r="G6" s="53" t="s">
        <v>22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23</v>
      </c>
      <c r="C7" s="72">
        <v>47483</v>
      </c>
      <c r="D7" s="2"/>
      <c r="E7" s="57" t="s">
        <v>24</v>
      </c>
      <c r="F7" s="69">
        <v>4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25</v>
      </c>
      <c r="C8" s="72" t="s">
        <v>87</v>
      </c>
      <c r="D8" s="2"/>
      <c r="E8" s="57" t="s">
        <v>27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8" t="s">
        <v>28</v>
      </c>
      <c r="C10" s="119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26" t="s">
        <v>88</v>
      </c>
      <c r="C11" s="13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35"/>
      <c r="C12" s="136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35"/>
      <c r="C13" s="136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35"/>
      <c r="C14" s="136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37"/>
      <c r="C15" s="138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101" t="s">
        <v>29</v>
      </c>
      <c r="C17" s="102"/>
      <c r="D17" s="102"/>
      <c r="E17" s="102"/>
      <c r="F17" s="102"/>
      <c r="G17" s="102"/>
      <c r="H17" s="102"/>
      <c r="I17" s="102"/>
      <c r="J17" s="103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30</v>
      </c>
      <c r="C18" s="57" t="s">
        <v>31</v>
      </c>
      <c r="D18" s="57" t="s">
        <v>32</v>
      </c>
      <c r="E18" s="57" t="s">
        <v>33</v>
      </c>
      <c r="F18" s="57" t="s">
        <v>34</v>
      </c>
      <c r="G18" s="57" t="s">
        <v>35</v>
      </c>
      <c r="H18" s="57" t="s">
        <v>36</v>
      </c>
      <c r="I18" s="57" t="s">
        <v>37</v>
      </c>
      <c r="J18" s="57" t="s">
        <v>38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1" x14ac:dyDescent="0.35">
      <c r="A19" s="3"/>
      <c r="B19" s="68">
        <v>1</v>
      </c>
      <c r="C19" s="60" t="s">
        <v>89</v>
      </c>
      <c r="D19" s="8" t="s">
        <v>49</v>
      </c>
      <c r="E19" s="8">
        <v>46568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90</v>
      </c>
      <c r="D20" s="88" t="s">
        <v>40</v>
      </c>
      <c r="E20" s="8">
        <v>46752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" x14ac:dyDescent="0.35">
      <c r="A21" s="3"/>
      <c r="B21" s="68">
        <v>3</v>
      </c>
      <c r="C21" s="60" t="s">
        <v>91</v>
      </c>
      <c r="D21" s="8" t="s">
        <v>49</v>
      </c>
      <c r="E21" s="8">
        <v>47299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68">
        <v>4</v>
      </c>
      <c r="C22" s="61" t="s">
        <v>92</v>
      </c>
      <c r="D22" s="88" t="s">
        <v>40</v>
      </c>
      <c r="E22" s="8">
        <v>47483</v>
      </c>
      <c r="F22" s="8"/>
      <c r="G22" s="54"/>
      <c r="H22" s="62"/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29"/>
      <c r="C23" s="3"/>
      <c r="D23" s="3"/>
      <c r="E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B24" s="29"/>
      <c r="C24" s="3"/>
      <c r="D24" s="3"/>
      <c r="E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B25" s="29"/>
      <c r="C25" s="3"/>
      <c r="D25" s="3"/>
      <c r="E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B26" s="29"/>
      <c r="C26" s="3"/>
      <c r="D26" s="3"/>
      <c r="E26" s="3"/>
      <c r="I26" s="3"/>
      <c r="J26" s="3"/>
      <c r="K26" s="3"/>
      <c r="L26" s="3"/>
      <c r="M26" s="3"/>
      <c r="N26" s="3"/>
      <c r="O26" s="3"/>
    </row>
    <row r="27" spans="1:20" x14ac:dyDescent="0.35">
      <c r="B27" s="29"/>
      <c r="C27" s="3"/>
      <c r="D27" s="3"/>
      <c r="E27" s="3"/>
      <c r="I27" s="3"/>
      <c r="J27" s="3"/>
      <c r="K27" s="3"/>
      <c r="L27" s="3"/>
      <c r="M27" s="3"/>
      <c r="N27" s="3"/>
      <c r="O27" s="3"/>
    </row>
    <row r="28" spans="1:20" x14ac:dyDescent="0.35">
      <c r="B28" s="87"/>
      <c r="C28" s="86"/>
      <c r="D28" s="86"/>
      <c r="E28" s="86"/>
      <c r="I28" s="86"/>
      <c r="J28" s="86"/>
      <c r="K28" s="86"/>
      <c r="L28" s="86"/>
      <c r="M28" s="86"/>
      <c r="N28" s="86"/>
      <c r="O28" s="86"/>
    </row>
    <row r="29" spans="1:20" x14ac:dyDescent="0.35">
      <c r="B29" s="87"/>
      <c r="C29" s="86"/>
      <c r="D29" s="86"/>
      <c r="E29" s="86"/>
      <c r="I29" s="86"/>
      <c r="J29" s="86"/>
      <c r="K29" s="86"/>
      <c r="L29" s="86"/>
    </row>
    <row r="30" spans="1:20" x14ac:dyDescent="0.35">
      <c r="A30" s="86"/>
      <c r="B30" s="87"/>
      <c r="C30" s="86"/>
      <c r="D30" s="86"/>
      <c r="E30" s="86"/>
      <c r="I30" s="86"/>
      <c r="J30" s="86"/>
      <c r="K30" s="86"/>
      <c r="L30" s="86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">
    <cfRule type="containsBlanks" dxfId="9" priority="4">
      <formula>LEN(TRIM(C19))=0</formula>
    </cfRule>
  </conditionalFormatting>
  <conditionalFormatting sqref="C21">
    <cfRule type="containsBlanks" dxfId="8" priority="1">
      <formula>LEN(TRIM(C21))=0</formula>
    </cfRule>
  </conditionalFormatting>
  <conditionalFormatting sqref="H19:H22">
    <cfRule type="containsBlanks" priority="2" stopIfTrue="1">
      <formula>LEN(TRIM(H19))=0</formula>
    </cfRule>
    <cfRule type="cellIs" dxfId="7" priority="3" operator="greaterThan">
      <formula>0</formula>
    </cfRule>
  </conditionalFormatting>
  <dataValidations count="1">
    <dataValidation type="list" allowBlank="1" showInputMessage="1" showErrorMessage="1" sqref="C9" xr:uid="{924145C3-C01D-7F4A-8160-4572C3D90368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E418-0227-445F-97B1-BA1B70D367DC}">
  <dimension ref="B2:C7"/>
  <sheetViews>
    <sheetView workbookViewId="0">
      <selection sqref="A1:C7"/>
    </sheetView>
  </sheetViews>
  <sheetFormatPr defaultColWidth="8.81640625" defaultRowHeight="14.5" x14ac:dyDescent="0.35"/>
  <sheetData>
    <row r="2" spans="2:3" x14ac:dyDescent="0.35">
      <c r="B2" s="52"/>
      <c r="C2" s="52"/>
    </row>
    <row r="3" spans="2:3" x14ac:dyDescent="0.35">
      <c r="B3" s="52"/>
      <c r="C3" s="52"/>
    </row>
    <row r="4" spans="2:3" x14ac:dyDescent="0.35">
      <c r="B4" s="52"/>
      <c r="C4" s="52"/>
    </row>
    <row r="5" spans="2:3" x14ac:dyDescent="0.35">
      <c r="B5" s="52"/>
      <c r="C5" s="52"/>
    </row>
    <row r="6" spans="2:3" x14ac:dyDescent="0.35">
      <c r="B6" s="52"/>
      <c r="C6" s="52"/>
    </row>
    <row r="7" spans="2:3" x14ac:dyDescent="0.35">
      <c r="C7" s="52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8016C5DB516E40957350EBD2324571" ma:contentTypeVersion="8" ma:contentTypeDescription="Crie um novo documento." ma:contentTypeScope="" ma:versionID="f7e710803525305119303c1212cf324c">
  <xsd:schema xmlns:xsd="http://www.w3.org/2001/XMLSchema" xmlns:xs="http://www.w3.org/2001/XMLSchema" xmlns:p="http://schemas.microsoft.com/office/2006/metadata/properties" xmlns:ns2="185a2fc3-b9f6-47f2-b84c-342170f6368f" xmlns:ns3="684325f4-45bf-4276-8ac4-d363a1361251" targetNamespace="http://schemas.microsoft.com/office/2006/metadata/properties" ma:root="true" ma:fieldsID="79cc9f4e30d12e7c72d287f0ed4651a1" ns2:_="" ns3:_="">
    <xsd:import namespace="185a2fc3-b9f6-47f2-b84c-342170f6368f"/>
    <xsd:import namespace="684325f4-45bf-4276-8ac4-d363a13612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a2fc3-b9f6-47f2-b84c-342170f63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325f4-45bf-4276-8ac4-d363a13612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55D2C-B2C3-43AE-A1F1-FE05B22588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E2E5-461F-4DC7-ACD5-7A45A4BAA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4971D3-5503-40A7-911E-7D662673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5a2fc3-b9f6-47f2-b84c-342170f6368f"/>
    <ds:schemaRef ds:uri="684325f4-45bf-4276-8ac4-d363a13612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Medida Cessão Folha</vt:lpstr>
      <vt:lpstr>Medida OC Progestão</vt:lpstr>
      <vt:lpstr>Medida OC Profisco III</vt:lpstr>
      <vt:lpstr>Medida OC Pro-Resiliencia</vt:lpstr>
      <vt:lpstr>Medida OC Reestrut. Passivos</vt:lpstr>
      <vt:lpstr>Medida OC Resiliência Climática</vt:lpstr>
      <vt:lpstr>Medida Leilão de Pagamentos</vt:lpstr>
      <vt:lpstr>Planilha1</vt:lpstr>
      <vt:lpstr>Exemplo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EloGroup</dc:creator>
  <cp:keywords/>
  <dc:description/>
  <cp:lastModifiedBy>Tais Vieira Bonatto</cp:lastModifiedBy>
  <cp:revision/>
  <dcterms:created xsi:type="dcterms:W3CDTF">2021-06-10T18:55:56Z</dcterms:created>
  <dcterms:modified xsi:type="dcterms:W3CDTF">2024-11-20T00:44:21Z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0x010100FD8016C5DB516E40957350EBD2324571</vt:lpwstr>
  </property>
  <property fmtid="{D5CDD505-2E9C-101B-9397-08002B2CF9AE}" pid="3" name="MSIP_Label_aad1aa98-b4b6-4f6d-a238-eb87b534c92d_Enabled">
    <vt:lpwstr>true</vt:lpwstr>
  </property>
  <property fmtid="{D5CDD505-2E9C-101B-9397-08002B2CF9AE}" pid="4" name="MSIP_Label_aad1aa98-b4b6-4f6d-a238-eb87b534c92d_SetDate">
    <vt:lpwstr>2023-12-13T17:09:27Z</vt:lpwstr>
  </property>
  <property fmtid="{D5CDD505-2E9C-101B-9397-08002B2CF9AE}" pid="5" name="MSIP_Label_aad1aa98-b4b6-4f6d-a238-eb87b534c92d_Method">
    <vt:lpwstr>Standard</vt:lpwstr>
  </property>
  <property fmtid="{D5CDD505-2E9C-101B-9397-08002B2CF9AE}" pid="6" name="MSIP_Label_aad1aa98-b4b6-4f6d-a238-eb87b534c92d_Name">
    <vt:lpwstr>defa4170-0d19-0005-0004-bc88714345d2</vt:lpwstr>
  </property>
  <property fmtid="{D5CDD505-2E9C-101B-9397-08002B2CF9AE}" pid="7" name="MSIP_Label_aad1aa98-b4b6-4f6d-a238-eb87b534c92d_SiteId">
    <vt:lpwstr>83bd090b-756e-4a02-a512-e5ea02c03041</vt:lpwstr>
  </property>
  <property fmtid="{D5CDD505-2E9C-101B-9397-08002B2CF9AE}" pid="8" name="MSIP_Label_aad1aa98-b4b6-4f6d-a238-eb87b534c92d_ActionId">
    <vt:lpwstr>c2b58d64-0172-44e3-be8d-0d28e4058b49</vt:lpwstr>
  </property>
  <property fmtid="{D5CDD505-2E9C-101B-9397-08002B2CF9AE}" pid="9" name="MSIP_Label_aad1aa98-b4b6-4f6d-a238-eb87b534c92d_ContentBits">
    <vt:lpwstr>0</vt:lpwstr>
  </property>
</Properties>
</file>